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240" windowWidth="19170" windowHeight="6270" tabRatio="885" activeTab="0"/>
  </bookViews>
  <sheets>
    <sheet name="説明シート (新書式) " sheetId="1" r:id="rId1"/>
    <sheet name="入力シート" sheetId="2" r:id="rId2"/>
    <sheet name="請求書" sheetId="3" state="hidden" r:id="rId3"/>
    <sheet name="請求明書（新書式）" sheetId="4" r:id="rId4"/>
  </sheets>
  <definedNames>
    <definedName name="_Order1" hidden="1">255</definedName>
    <definedName name="_Order2" hidden="1">0</definedName>
    <definedName name="_xlfn.BAHTTEXT" hidden="1">#NAME?</definedName>
    <definedName name="aaaa" localSheetId="3" hidden="1">{#N/A,#N/A,FALSE,"Margin_Detail";#N/A,#N/A,FALSE,"Margin";#N/A,#N/A,FALSE,"JTD_Margin Detail";#N/A,#N/A,FALSE,"JTD Margin";#N/A,#N/A,FALSE,"Cashflow Detail for Balance ";#N/A,#N/A,FALSE,"Balance"}</definedName>
    <definedName name="aaaa" localSheetId="0" hidden="1">{#N/A,#N/A,FALSE,"Margin_Detail";#N/A,#N/A,FALSE,"Margin";#N/A,#N/A,FALSE,"JTD_Margin Detail";#N/A,#N/A,FALSE,"JTD Margin";#N/A,#N/A,FALSE,"Cashflow Detail for Balance ";#N/A,#N/A,FALSE,"Balance"}</definedName>
    <definedName name="aaaa" hidden="1">{#N/A,#N/A,FALSE,"Margin_Detail";#N/A,#N/A,FALSE,"Margin";#N/A,#N/A,FALSE,"JTD_Margin Detail";#N/A,#N/A,FALSE,"JTD Margin";#N/A,#N/A,FALSE,"Cashflow Detail for Balance ";#N/A,#N/A,FALSE,"Balance"}</definedName>
    <definedName name="aaaaaa" localSheetId="3" hidden="1">{#N/A,#N/A,FALSE,"Margin_Detail";#N/A,#N/A,FALSE,"Margin";#N/A,#N/A,FALSE,"JTD_Margin Detail";#N/A,#N/A,FALSE,"JTD Margin";#N/A,#N/A,FALSE,"Cashflow Detail for Balance ";#N/A,#N/A,FALSE,"Balance"}</definedName>
    <definedName name="aaaaaa" localSheetId="0" hidden="1">{#N/A,#N/A,FALSE,"Margin_Detail";#N/A,#N/A,FALSE,"Margin";#N/A,#N/A,FALSE,"JTD_Margin Detail";#N/A,#N/A,FALSE,"JTD Margin";#N/A,#N/A,FALSE,"Cashflow Detail for Balance ";#N/A,#N/A,FALSE,"Balance"}</definedName>
    <definedName name="aaaaaa" hidden="1">{#N/A,#N/A,FALSE,"Margin_Detail";#N/A,#N/A,FALSE,"Margin";#N/A,#N/A,FALSE,"JTD_Margin Detail";#N/A,#N/A,FALSE,"JTD Margin";#N/A,#N/A,FALSE,"Cashflow Detail for Balance ";#N/A,#N/A,FALSE,"Balance"}</definedName>
    <definedName name="cc" localSheetId="3" hidden="1">{#N/A,#N/A,FALSE,"Margin_Detail";#N/A,#N/A,FALSE,"Margin";#N/A,#N/A,FALSE,"JTD_Margin Detail";#N/A,#N/A,FALSE,"JTD Margin";#N/A,#N/A,FALSE,"Cashflow Detail for Balance ";#N/A,#N/A,FALSE,"Balance"}</definedName>
    <definedName name="cc" localSheetId="0" hidden="1">{#N/A,#N/A,FALSE,"Margin_Detail";#N/A,#N/A,FALSE,"Margin";#N/A,#N/A,FALSE,"JTD_Margin Detail";#N/A,#N/A,FALSE,"JTD Margin";#N/A,#N/A,FALSE,"Cashflow Detail for Balance ";#N/A,#N/A,FALSE,"Balance"}</definedName>
    <definedName name="cc" hidden="1">{#N/A,#N/A,FALSE,"Margin_Detail";#N/A,#N/A,FALSE,"Margin";#N/A,#N/A,FALSE,"JTD_Margin Detail";#N/A,#N/A,FALSE,"JTD Margin";#N/A,#N/A,FALSE,"Cashflow Detail for Balance ";#N/A,#N/A,FALSE,"Balance"}</definedName>
    <definedName name="dd" localSheetId="3" hidden="1">{#N/A,#N/A,FALSE,"FY 97 Summary Dollars";#N/A,#N/A,FALSE,"JHP's View of FTE's";#N/A,#N/A,FALSE,"FY Summary FTE's";#N/A,#N/A,FALSE,"FY Summary Days";#N/A,#N/A,FALSE,"PAR 2.1 MARS";#N/A,#N/A,FALSE,"PAR 2.2 CGTC PA";#N/A,#N/A,FALSE,"PAR 3.0 CRMC PA";#N/A,#N/A,FALSE,"PAR 4.0 Intl. Acct.";#N/A,#N/A,FALSE,"FY 97 Application Support";#N/A,#N/A,FALSE,"FY 97 Project Management";#N/A,#N/A,FALSE,"Out of Pocket Expenses"}</definedName>
    <definedName name="dd" localSheetId="0" hidden="1">{#N/A,#N/A,FALSE,"FY 97 Summary Dollars";#N/A,#N/A,FALSE,"JHP's View of FTE's";#N/A,#N/A,FALSE,"FY Summary FTE's";#N/A,#N/A,FALSE,"FY Summary Days";#N/A,#N/A,FALSE,"PAR 2.1 MARS";#N/A,#N/A,FALSE,"PAR 2.2 CGTC PA";#N/A,#N/A,FALSE,"PAR 3.0 CRMC PA";#N/A,#N/A,FALSE,"PAR 4.0 Intl. Acct.";#N/A,#N/A,FALSE,"FY 97 Application Support";#N/A,#N/A,FALSE,"FY 97 Project Management";#N/A,#N/A,FALSE,"Out of Pocket Expenses"}</definedName>
    <definedName name="dd" hidden="1">{#N/A,#N/A,FALSE,"FY 97 Summary Dollars";#N/A,#N/A,FALSE,"JHP's View of FTE's";#N/A,#N/A,FALSE,"FY Summary FTE's";#N/A,#N/A,FALSE,"FY Summary Days";#N/A,#N/A,FALSE,"PAR 2.1 MARS";#N/A,#N/A,FALSE,"PAR 2.2 CGTC PA";#N/A,#N/A,FALSE,"PAR 3.0 CRMC PA";#N/A,#N/A,FALSE,"PAR 4.0 Intl. Acct.";#N/A,#N/A,FALSE,"FY 97 Application Support";#N/A,#N/A,FALSE,"FY 97 Project Management";#N/A,#N/A,FALSE,"Out of Pocket Expenses"}</definedName>
    <definedName name="eee" localSheetId="3" hidden="1">{#N/A,#N/A,FALSE,"FY 97 Summary Dollars";#N/A,#N/A,FALSE,"JHP's View of FTE's"}</definedName>
    <definedName name="eee" localSheetId="0" hidden="1">{#N/A,#N/A,FALSE,"FY 97 Summary Dollars";#N/A,#N/A,FALSE,"JHP's View of FTE's"}</definedName>
    <definedName name="eee" hidden="1">{#N/A,#N/A,FALSE,"FY 97 Summary Dollars";#N/A,#N/A,FALSE,"JHP's View of FTE's"}</definedName>
    <definedName name="fff" localSheetId="3" hidden="1">{#N/A,#N/A,FALSE,"Margin_Detail";#N/A,#N/A,FALSE,"Margin";#N/A,#N/A,FALSE,"JTD_Margin Detail";#N/A,#N/A,FALSE,"JTD Margin";#N/A,#N/A,FALSE,"Cashflow Detail for Balance ";#N/A,#N/A,FALSE,"Balance"}</definedName>
    <definedName name="fff" localSheetId="0" hidden="1">{#N/A,#N/A,FALSE,"Margin_Detail";#N/A,#N/A,FALSE,"Margin";#N/A,#N/A,FALSE,"JTD_Margin Detail";#N/A,#N/A,FALSE,"JTD Margin";#N/A,#N/A,FALSE,"Cashflow Detail for Balance ";#N/A,#N/A,FALSE,"Balance"}</definedName>
    <definedName name="fff" hidden="1">{#N/A,#N/A,FALSE,"Margin_Detail";#N/A,#N/A,FALSE,"Margin";#N/A,#N/A,FALSE,"JTD_Margin Detail";#N/A,#N/A,FALSE,"JTD Margin";#N/A,#N/A,FALSE,"Cashflow Detail for Balance ";#N/A,#N/A,FALSE,"Balance"}</definedName>
    <definedName name="HTML1_1" hidden="1">"[帳票管理資料.xls]集計表!$A$1:$R$32"</definedName>
    <definedName name="HTML1_10" hidden="1">""</definedName>
    <definedName name="HTML1_11" hidden="1">1</definedName>
    <definedName name="HTML1_12" hidden="1">"C:\My Documents\MyHTML.htm"</definedName>
    <definedName name="HTML1_2" hidden="1">1</definedName>
    <definedName name="HTML1_3" hidden="1">"帳票管理資料.xls"</definedName>
    <definedName name="HTML1_4" hidden="1">"集計表"</definedName>
    <definedName name="HTML1_5" hidden="1">""</definedName>
    <definedName name="HTML1_6" hidden="1">-4146</definedName>
    <definedName name="HTML1_7" hidden="1">-4146</definedName>
    <definedName name="HTML1_8" hidden="1">"97/07/14"</definedName>
    <definedName name="HTML1_9" hidden="1">"お客様各位"</definedName>
    <definedName name="HTMLCount" hidden="1">1</definedName>
    <definedName name="_xlnm.Print_Area" localSheetId="2">'請求書'!$A$1:$BE$35</definedName>
    <definedName name="RECONCILE" localSheetId="3" hidden="1">{#N/A,#N/A,FALSE,"Margin_Detail";#N/A,#N/A,FALSE,"Margin";#N/A,#N/A,FALSE,"JTD_Margin Detail";#N/A,#N/A,FALSE,"JTD Margin";#N/A,#N/A,FALSE,"Cashflow Detail for Balance ";#N/A,#N/A,FALSE,"Balance"}</definedName>
    <definedName name="RECONCILE" localSheetId="0" hidden="1">{#N/A,#N/A,FALSE,"Margin_Detail";#N/A,#N/A,FALSE,"Margin";#N/A,#N/A,FALSE,"JTD_Margin Detail";#N/A,#N/A,FALSE,"JTD Margin";#N/A,#N/A,FALSE,"Cashflow Detail for Balance ";#N/A,#N/A,FALSE,"Balance"}</definedName>
    <definedName name="RECONCILE" hidden="1">{#N/A,#N/A,FALSE,"Margin_Detail";#N/A,#N/A,FALSE,"Margin";#N/A,#N/A,FALSE,"JTD_Margin Detail";#N/A,#N/A,FALSE,"JTD Margin";#N/A,#N/A,FALSE,"Cashflow Detail for Balance ";#N/A,#N/A,FALSE,"Balance"}</definedName>
    <definedName name="wrn.ALL." localSheetId="3" hidden="1">{#N/A,#N/A,FALSE,"FY 97 Summary Dollars";#N/A,#N/A,FALSE,"JHP's View of FTE's";#N/A,#N/A,FALSE,"FY Summary FTE's";#N/A,#N/A,FALSE,"FY Summary Days";#N/A,#N/A,FALSE,"PAR 2.1 MARS";#N/A,#N/A,FALSE,"PAR 2.2 CGTC PA";#N/A,#N/A,FALSE,"PAR 3.0 CRMC PA";#N/A,#N/A,FALSE,"PAR 4.0 Intl. Acct.";#N/A,#N/A,FALSE,"FY 97 Application Support";#N/A,#N/A,FALSE,"FY 97 Project Management";#N/A,#N/A,FALSE,"Out of Pocket Expenses"}</definedName>
    <definedName name="wrn.ALL." localSheetId="0" hidden="1">{#N/A,#N/A,FALSE,"FY 97 Summary Dollars";#N/A,#N/A,FALSE,"JHP's View of FTE's";#N/A,#N/A,FALSE,"FY Summary FTE's";#N/A,#N/A,FALSE,"FY Summary Days";#N/A,#N/A,FALSE,"PAR 2.1 MARS";#N/A,#N/A,FALSE,"PAR 2.2 CGTC PA";#N/A,#N/A,FALSE,"PAR 3.0 CRMC PA";#N/A,#N/A,FALSE,"PAR 4.0 Intl. Acct.";#N/A,#N/A,FALSE,"FY 97 Application Support";#N/A,#N/A,FALSE,"FY 97 Project Management";#N/A,#N/A,FALSE,"Out of Pocket Expenses"}</definedName>
    <definedName name="wrn.ALL." hidden="1">{#N/A,#N/A,FALSE,"FY 97 Summary Dollars";#N/A,#N/A,FALSE,"JHP's View of FTE's";#N/A,#N/A,FALSE,"FY Summary FTE's";#N/A,#N/A,FALSE,"FY Summary Days";#N/A,#N/A,FALSE,"PAR 2.1 MARS";#N/A,#N/A,FALSE,"PAR 2.2 CGTC PA";#N/A,#N/A,FALSE,"PAR 3.0 CRMC PA";#N/A,#N/A,FALSE,"PAR 4.0 Intl. Acct.";#N/A,#N/A,FALSE,"FY 97 Application Support";#N/A,#N/A,FALSE,"FY 97 Project Management";#N/A,#N/A,FALSE,"Out of Pocket Expenses"}</definedName>
    <definedName name="wrn.JHP." localSheetId="3" hidden="1">{#N/A,#N/A,FALSE,"FY 97 Summary Dollars";#N/A,#N/A,FALSE,"JHP's View of FTE's"}</definedName>
    <definedName name="wrn.JHP." localSheetId="0" hidden="1">{#N/A,#N/A,FALSE,"FY 97 Summary Dollars";#N/A,#N/A,FALSE,"JHP's View of FTE's"}</definedName>
    <definedName name="wrn.JHP." hidden="1">{#N/A,#N/A,FALSE,"FY 97 Summary Dollars";#N/A,#N/A,FALSE,"JHP's View of FTE's"}</definedName>
    <definedName name="wrn.report." localSheetId="3" hidden="1">{#N/A,#N/A,FALSE,"Margin_Detail";#N/A,#N/A,FALSE,"Margin";#N/A,#N/A,FALSE,"JTD_Margin Detail";#N/A,#N/A,FALSE,"JTD Margin";#N/A,#N/A,FALSE,"Cashflow Detail for Balance ";#N/A,#N/A,FALSE,"Balance"}</definedName>
    <definedName name="wrn.report." localSheetId="0" hidden="1">{#N/A,#N/A,FALSE,"Margin_Detail";#N/A,#N/A,FALSE,"Margin";#N/A,#N/A,FALSE,"JTD_Margin Detail";#N/A,#N/A,FALSE,"JTD Margin";#N/A,#N/A,FALSE,"Cashflow Detail for Balance ";#N/A,#N/A,FALSE,"Balance"}</definedName>
    <definedName name="wrn.report." hidden="1">{#N/A,#N/A,FALSE,"Margin_Detail";#N/A,#N/A,FALSE,"Margin";#N/A,#N/A,FALSE,"JTD_Margin Detail";#N/A,#N/A,FALSE,"JTD Margin";#N/A,#N/A,FALSE,"Cashflow Detail for Balance ";#N/A,#N/A,FALSE,"Balance"}</definedName>
    <definedName name="課税区分リスト" localSheetId="0">#REF!</definedName>
    <definedName name="課税区分リスト">'入力シート'!$CB$4:$CC$8</definedName>
    <definedName name="入力順" localSheetId="1">'入力シート'!$G$5,'入力シート'!$K$5,'入力シート'!$G$6,'入力シート'!$G$7,'入力シート'!$G$9,'入力シート'!$G$10,'入力シート'!$G$11,'入力シート'!$G$12,'入力シート'!$G$14,'入力シート'!$E$23,'入力シート'!$S$23,'入力シート'!$E$24,'入力シート'!$S$24,'入力シート'!$E$25,'入力シート'!$E$26,'入力シート'!$AB$5,'入力シート'!$AB$7,'入力シート'!$AB$9,'入力シート'!$AO$9,'入力シート'!$AZ$9,'入力シート'!$AD$11</definedName>
  </definedNames>
  <calcPr fullCalcOnLoad="1"/>
</workbook>
</file>

<file path=xl/sharedStrings.xml><?xml version="1.0" encoding="utf-8"?>
<sst xmlns="http://schemas.openxmlformats.org/spreadsheetml/2006/main" count="233" uniqueCount="129">
  <si>
    <t>請求年月</t>
  </si>
  <si>
    <t>この請求に対する年月</t>
  </si>
  <si>
    <t>住所</t>
  </si>
  <si>
    <t>会社名</t>
  </si>
  <si>
    <t>印</t>
  </si>
  <si>
    <t>注文書番号</t>
  </si>
  <si>
    <t>当社と注文書・請書を交わしている場合の注文書番号</t>
  </si>
  <si>
    <t>請求書番号</t>
  </si>
  <si>
    <t>（任意項目）請求書の発行管理番号</t>
  </si>
  <si>
    <t>担当者</t>
  </si>
  <si>
    <t>印</t>
  </si>
  <si>
    <t>電話番号</t>
  </si>
  <si>
    <t>請求内容</t>
  </si>
  <si>
    <t>「別紙明細のとおり」は不可</t>
  </si>
  <si>
    <t>項目</t>
  </si>
  <si>
    <t>契約金額</t>
  </si>
  <si>
    <t>既請求金額</t>
  </si>
  <si>
    <t>今回請求</t>
  </si>
  <si>
    <t>残金額</t>
  </si>
  <si>
    <t>変更増額</t>
  </si>
  <si>
    <t>工事（物件）コード</t>
  </si>
  <si>
    <t>変更減額</t>
  </si>
  <si>
    <t>支払サイト</t>
  </si>
  <si>
    <t>当社との取極支払サイト</t>
  </si>
  <si>
    <t>請求金額計</t>
  </si>
  <si>
    <r>
      <t>※１</t>
    </r>
    <r>
      <rPr>
        <sz val="10"/>
        <rFont val="HGｺﾞｼｯｸM"/>
        <family val="3"/>
      </rPr>
      <t>　預り保留金</t>
    </r>
  </si>
  <si>
    <t>前回迄の保留金</t>
  </si>
  <si>
    <t>今回保留金</t>
  </si>
  <si>
    <t>預り保留金累計</t>
  </si>
  <si>
    <t>保留率</t>
  </si>
  <si>
    <r>
      <t>※１</t>
    </r>
    <r>
      <rPr>
        <sz val="10"/>
        <rFont val="HGｺﾞｼｯｸM"/>
        <family val="3"/>
      </rPr>
      <t>．預り保留金は最終請求の支払に合わせてお支払いたします。</t>
    </r>
  </si>
  <si>
    <r>
      <t>振　込　先　</t>
    </r>
    <r>
      <rPr>
        <sz val="10"/>
        <rFont val="HGｺﾞｼｯｸM"/>
        <family val="3"/>
      </rPr>
      <t>※振込先の手書き修正は不可といたします。再度発行してください。</t>
    </r>
  </si>
  <si>
    <t>金融機関</t>
  </si>
  <si>
    <t>支店名</t>
  </si>
  <si>
    <t>預金種別</t>
  </si>
  <si>
    <t>口座番号</t>
  </si>
  <si>
    <t>口座名義　　　　　　　　　　　　　　　　　　　　　　　　　　　　　　　　　　　　　　　　　　　　　　　　　　　　　　　　　　　　　　　　　　　　　　　　　　　　　　　　（カナ）</t>
  </si>
  <si>
    <t>年</t>
  </si>
  <si>
    <t>月分</t>
  </si>
  <si>
    <t>日</t>
  </si>
  <si>
    <t>請求金額計</t>
  </si>
  <si>
    <t>※１　預り保留金</t>
  </si>
  <si>
    <t>種類</t>
  </si>
  <si>
    <t>工事原価 ・ 部　門 ・ 物　件</t>
  </si>
  <si>
    <t>支払予定日</t>
  </si>
  <si>
    <t>工事区分</t>
  </si>
  <si>
    <t>自社</t>
  </si>
  <si>
    <t>ＪＶ</t>
  </si>
  <si>
    <t>完成未払</t>
  </si>
  <si>
    <t>　　　年　　　月　　　日</t>
  </si>
  <si>
    <t>工種・科目</t>
  </si>
  <si>
    <t>税区</t>
  </si>
  <si>
    <t>請求税抜</t>
  </si>
  <si>
    <t>消費税等</t>
  </si>
  <si>
    <t>請求税込</t>
  </si>
  <si>
    <t>計</t>
  </si>
  <si>
    <t>（権利義務の譲渡について）</t>
  </si>
  <si>
    <t>（１）注文者または請負者は、この契約により生ずる権利または義務を第三者に譲渡し、または承継させない。ただし、相手方の書面による承継を得た場合は、この限りでない。</t>
  </si>
  <si>
    <t>（２）注文者または請負者は、工事目的物または工事現場に搬入した工事材料（工場製品を含む。以下同じ）を第三者に譲渡し、貸与し、または抵当権その他の担保の目的に供しない。</t>
  </si>
  <si>
    <t>　　　ただし、相手方の書面による承継を得た場合は、この限りでない。</t>
  </si>
  <si>
    <t>会社名</t>
  </si>
  <si>
    <t>印</t>
  </si>
  <si>
    <t>請　求　明　細　書</t>
  </si>
  <si>
    <t>工種・品名</t>
  </si>
  <si>
    <t>契約</t>
  </si>
  <si>
    <t>前回迄出来高・請求</t>
  </si>
  <si>
    <t>今回出来高・請求</t>
  </si>
  <si>
    <t>累計出来高・請求</t>
  </si>
  <si>
    <t>契約残</t>
  </si>
  <si>
    <t>進捗率</t>
  </si>
  <si>
    <t>（形状・寸法等）</t>
  </si>
  <si>
    <t>数量</t>
  </si>
  <si>
    <t>単位</t>
  </si>
  <si>
    <t>単価</t>
  </si>
  <si>
    <t>金額</t>
  </si>
  <si>
    <t>西武建設株式会社</t>
  </si>
  <si>
    <t>税抜計</t>
  </si>
  <si>
    <t>消費税等</t>
  </si>
  <si>
    <t>請求累計</t>
  </si>
  <si>
    <t>保留金累計</t>
  </si>
  <si>
    <t>既請求金額欄が更新され　　　　　　　　　　　　　　　　　　　　　　　　　　　　　　　　　　　　　　　　　　　　　　　　　　　　　　　　　　　　　　　　　　　　　　今回請求金額欄が消去されます。</t>
  </si>
  <si>
    <t>←入力箇所</t>
  </si>
  <si>
    <t>←計算式設定箇所</t>
  </si>
  <si>
    <t>取引先コード</t>
  </si>
  <si>
    <t>口座名義　　　　　　　　　　　　　　　　　　　　　　　　　　　　　　　　　　　　　　　　　　　　　　　　　　　　　　　　　　　　　　　　　　　　　　　　　　　　　　　　（漢字）</t>
  </si>
  <si>
    <t>請求書を４枚印刷します。
社印は②と④に押印、②～④の担当者欄へ押印して
②～④の３部を当社へ提出してください。</t>
  </si>
  <si>
    <t>非課税</t>
  </si>
  <si>
    <t>対象外</t>
  </si>
  <si>
    <t>課税仕入５％外税</t>
  </si>
  <si>
    <t>課税仕入８％外税</t>
  </si>
  <si>
    <t>消費税差額</t>
  </si>
  <si>
    <t>支店名</t>
  </si>
  <si>
    <t>預金種別</t>
  </si>
  <si>
    <t>保留金解除金額</t>
  </si>
  <si>
    <t>今回支払金額</t>
  </si>
  <si>
    <t>消費税区分</t>
  </si>
  <si>
    <t>税抜</t>
  </si>
  <si>
    <t>税込</t>
  </si>
  <si>
    <t>10%対象</t>
  </si>
  <si>
    <t>8%対象</t>
  </si>
  <si>
    <t>対象外</t>
  </si>
  <si>
    <t>計</t>
  </si>
  <si>
    <t>工事(物件)コード</t>
  </si>
  <si>
    <t>V19-04</t>
  </si>
  <si>
    <t>登録番号</t>
  </si>
  <si>
    <t>今回請求額</t>
  </si>
  <si>
    <t>不明な場合はお問い合わせください。</t>
  </si>
  <si>
    <t>登録番号</t>
  </si>
  <si>
    <t xml:space="preserve"> 今回請求額</t>
  </si>
  <si>
    <t>※マクロ未使用版の場合は、上記のボタンは機能しません。</t>
  </si>
  <si>
    <t>（１）既請求金額欄は、手動で計算し入力してください。</t>
  </si>
  <si>
    <t>（２）印刷は、①～④を手動で出力してください。</t>
  </si>
  <si>
    <t>（３）入力チェック機能も外してあるので、印刷前に必須項目のチェックをしてください。</t>
  </si>
  <si>
    <t>税区分</t>
  </si>
  <si>
    <t>税　　抜　　計</t>
  </si>
  <si>
    <t>〇は軽減税率対象品目</t>
  </si>
  <si>
    <t>保留金解除</t>
  </si>
  <si>
    <t>前回まで保留金</t>
  </si>
  <si>
    <t>埼玉県所沢市くすのき台９９９－９－９９９</t>
  </si>
  <si>
    <t>注文書・請書を交わしている場合は　　　　　　　　　　　　　　　　　　　　　　　　　　　　　　　　　　　　　　　　　　　　　　　　　　　　　　　　　　　　　　　　　　　「項番２．工事名称」に記載している内容等
その他の場合は担当部署名を記載　　　　　　　　　　　　　　　　　　　　　　　　　　　　　　　　　　　　　　　　　　　　　　　　　　　　　　　　　　　　　　　　　　　　</t>
  </si>
  <si>
    <t>工事件名又は
担当部署名</t>
  </si>
  <si>
    <t>会社名</t>
  </si>
  <si>
    <t>株式会社　○○建設</t>
  </si>
  <si>
    <t>印</t>
  </si>
  <si>
    <r>
      <t>[今回請求額明細]　</t>
    </r>
    <r>
      <rPr>
        <u val="single"/>
        <sz val="10"/>
        <rFont val="HGｺﾞｼｯｸM"/>
        <family val="3"/>
      </rPr>
      <t>※適用税率毎に記載をお願い致します。</t>
    </r>
  </si>
  <si>
    <t>支店名</t>
  </si>
  <si>
    <t>預金種別</t>
  </si>
  <si>
    <r>
      <t>［今回請求額明細］　</t>
    </r>
    <r>
      <rPr>
        <b/>
        <u val="single"/>
        <sz val="10"/>
        <rFont val="HGｺﾞｼｯｸM"/>
        <family val="3"/>
      </rPr>
      <t>※適用税率毎に記載をお願い致します。</t>
    </r>
  </si>
  <si>
    <t/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</si>
</sst>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0.0%"/>
    <numFmt numFmtId="178" formatCode="#,##0.0;\-#,##0.0"/>
    <numFmt numFmtId="179" formatCode="&quot;　&quot;@"/>
    <numFmt numFmtId="180" formatCode="0.0000_ "/>
    <numFmt numFmtId="181" formatCode="#,##0;\-#,##0;&quot;-&quot;"/>
    <numFmt numFmtId="182" formatCode="0.000_)"/>
    <numFmt numFmtId="183" formatCode="_(&quot;$&quot;* #,##0_);_(&quot;$&quot;* \(#,##0\);_(&quot;$&quot;* &quot;-&quot;_);_(@_)"/>
    <numFmt numFmtId="184" formatCode="_(&quot;$&quot;* #,##0.00_);_(&quot;$&quot;* \(#,##0.00\);_(&quot;$&quot;* &quot;-&quot;??_);_(@_)"/>
    <numFmt numFmtId="185" formatCode="_([$€]* #,##0.00_);_([$€]* \(#,##0.00\);_([$€]* &quot;-&quot;??_);_(@_)"/>
    <numFmt numFmtId="186" formatCode="&quot;SFr.&quot;#,##0;[Red]&quot;SFr.&quot;\-#,##0"/>
    <numFmt numFmtId="187" formatCode="#,##0.00;[Red]\(#,##0.00\)"/>
    <numFmt numFmtId="188" formatCode="&quot;$&quot;#,##0_);\(&quot;$&quot;#,##0\)"/>
    <numFmt numFmtId="189" formatCode="#,###&quot;円&quot;"/>
    <numFmt numFmtId="190" formatCode="0_);[Red]\(0\)"/>
    <numFmt numFmtId="191" formatCode="#,##0_ ;[Red]\-#,##0\ "/>
  </numFmts>
  <fonts count="90">
    <font>
      <sz val="11"/>
      <name val="HGｺﾞｼｯｸM"/>
      <family val="3"/>
    </font>
    <font>
      <sz val="11"/>
      <color indexed="8"/>
      <name val="ＭＳ Ｐゴシック"/>
      <family val="3"/>
    </font>
    <font>
      <sz val="6"/>
      <name val="HGｺﾞｼｯｸM"/>
      <family val="3"/>
    </font>
    <font>
      <sz val="10"/>
      <name val="HGｺﾞｼｯｸM"/>
      <family val="3"/>
    </font>
    <font>
      <b/>
      <sz val="12"/>
      <name val="HGｺﾞｼｯｸM"/>
      <family val="3"/>
    </font>
    <font>
      <b/>
      <sz val="18"/>
      <name val="HGｺﾞｼｯｸM"/>
      <family val="3"/>
    </font>
    <font>
      <b/>
      <sz val="10"/>
      <name val="HGｺﾞｼｯｸM"/>
      <family val="3"/>
    </font>
    <font>
      <b/>
      <sz val="14"/>
      <name val="HGｺﾞｼｯｸM"/>
      <family val="3"/>
    </font>
    <font>
      <sz val="9"/>
      <name val="HGｺﾞｼｯｸM"/>
      <family val="3"/>
    </font>
    <font>
      <b/>
      <sz val="10"/>
      <color indexed="10"/>
      <name val="HGｺﾞｼｯｸM"/>
      <family val="3"/>
    </font>
    <font>
      <u val="single"/>
      <sz val="16"/>
      <name val="HGｺﾞｼｯｸM"/>
      <family val="3"/>
    </font>
    <font>
      <u val="single"/>
      <sz val="11"/>
      <name val="HGｺﾞｼｯｸM"/>
      <family val="3"/>
    </font>
    <font>
      <sz val="12"/>
      <name val="HGｺﾞｼｯｸM"/>
      <family val="3"/>
    </font>
    <font>
      <sz val="11"/>
      <name val="ＭＳ Ｐゴシック"/>
      <family val="3"/>
    </font>
    <font>
      <sz val="10"/>
      <color indexed="8"/>
      <name val="Arial"/>
      <family val="2"/>
    </font>
    <font>
      <b/>
      <sz val="10"/>
      <color indexed="9"/>
      <name val="ＭＳ ゴシック"/>
      <family val="3"/>
    </font>
    <font>
      <b/>
      <sz val="8"/>
      <color indexed="9"/>
      <name val="ＭＳ ゴシック"/>
      <family val="3"/>
    </font>
    <font>
      <b/>
      <sz val="8"/>
      <color indexed="8"/>
      <name val="ＭＳ ゴシック"/>
      <family val="3"/>
    </font>
    <font>
      <sz val="11"/>
      <name val="Tms Rmn"/>
      <family val="1"/>
    </font>
    <font>
      <sz val="10"/>
      <name val="Arial"/>
      <family val="2"/>
    </font>
    <font>
      <sz val="9"/>
      <name val="Times New Roman"/>
      <family val="1"/>
    </font>
    <font>
      <sz val="11"/>
      <name val="Book Antiqua"/>
      <family val="1"/>
    </font>
    <font>
      <u val="single"/>
      <sz val="7.5"/>
      <color indexed="36"/>
      <name val="Arial"/>
      <family val="2"/>
    </font>
    <font>
      <b/>
      <sz val="12"/>
      <name val="Arial"/>
      <family val="2"/>
    </font>
    <font>
      <b/>
      <sz val="10"/>
      <color indexed="10"/>
      <name val="Book Antiqua"/>
      <family val="1"/>
    </font>
    <font>
      <u val="single"/>
      <sz val="10"/>
      <color indexed="12"/>
      <name val="Arial"/>
      <family val="2"/>
    </font>
    <font>
      <b/>
      <sz val="10"/>
      <color indexed="8"/>
      <name val="ＭＳ ゴシック"/>
      <family val="3"/>
    </font>
    <font>
      <sz val="10"/>
      <color indexed="8"/>
      <name val="ＭＳ ゴシック"/>
      <family val="3"/>
    </font>
    <font>
      <b/>
      <i/>
      <sz val="10"/>
      <color indexed="8"/>
      <name val="ＭＳ ゴシック"/>
      <family val="3"/>
    </font>
    <font>
      <b/>
      <sz val="10"/>
      <color indexed="17"/>
      <name val="ＭＳ ゴシック"/>
      <family val="3"/>
    </font>
    <font>
      <b/>
      <sz val="16"/>
      <color indexed="13"/>
      <name val="ＭＳ ゴシック"/>
      <family val="3"/>
    </font>
    <font>
      <sz val="10"/>
      <name val="MS Sans Serif"/>
      <family val="2"/>
    </font>
    <font>
      <b/>
      <sz val="12"/>
      <color indexed="8"/>
      <name val="ＭＳ ゴシック"/>
      <family val="3"/>
    </font>
    <font>
      <sz val="8"/>
      <color indexed="16"/>
      <name val="Century Schoolbook"/>
      <family val="1"/>
    </font>
    <font>
      <sz val="8"/>
      <color indexed="8"/>
      <name val="ＭＳ ゴシック"/>
      <family val="3"/>
    </font>
    <font>
      <sz val="8"/>
      <color indexed="12"/>
      <name val="ＭＳ ゴシック"/>
      <family val="3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8"/>
      <color indexed="8"/>
      <name val="Wingdings"/>
      <family val="0"/>
    </font>
    <font>
      <sz val="10"/>
      <name val="Helv"/>
      <family val="2"/>
    </font>
    <font>
      <sz val="14"/>
      <name val="ＭＳ 明朝"/>
      <family val="1"/>
    </font>
    <font>
      <sz val="10"/>
      <color indexed="10"/>
      <name val="HGｺﾞｼｯｸM"/>
      <family val="3"/>
    </font>
    <font>
      <b/>
      <u val="single"/>
      <sz val="10"/>
      <name val="HGｺﾞｼｯｸM"/>
      <family val="3"/>
    </font>
    <font>
      <u val="single"/>
      <sz val="10"/>
      <name val="HGｺﾞｼｯｸM"/>
      <family val="3"/>
    </font>
    <font>
      <b/>
      <sz val="11"/>
      <name val="HGｺﾞｼｯｸM"/>
      <family val="3"/>
    </font>
    <font>
      <sz val="12"/>
      <color indexed="10"/>
      <name val="HGｺﾞｼｯｸM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b/>
      <u val="single"/>
      <sz val="12"/>
      <color indexed="8"/>
      <name val="HGｺﾞｼｯｸM"/>
      <family val="3"/>
    </font>
    <font>
      <sz val="11"/>
      <color indexed="8"/>
      <name val="HGｺﾞｼｯｸM"/>
      <family val="3"/>
    </font>
    <font>
      <sz val="10"/>
      <color indexed="8"/>
      <name val="HGｺﾞｼｯｸM"/>
      <family val="3"/>
    </font>
    <font>
      <b/>
      <sz val="14"/>
      <color indexed="9"/>
      <name val="HGｺﾞｼｯｸM"/>
      <family val="3"/>
    </font>
    <font>
      <b/>
      <sz val="14"/>
      <color indexed="9"/>
      <name val="ＭＳ ゴシック"/>
      <family val="3"/>
    </font>
    <font>
      <u val="single"/>
      <sz val="10.5"/>
      <color indexed="8"/>
      <name val="HGｺﾞｼｯｸM"/>
      <family val="3"/>
    </font>
    <font>
      <sz val="10.5"/>
      <color indexed="8"/>
      <name val="HGｺﾞｼｯｸM"/>
      <family val="3"/>
    </font>
    <font>
      <b/>
      <sz val="20"/>
      <color indexed="8"/>
      <name val="HGｺﾞｼｯｸM"/>
      <family val="3"/>
    </font>
    <font>
      <b/>
      <sz val="18"/>
      <color indexed="8"/>
      <name val="HGｺﾞｼｯｸM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127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/>
    </border>
    <border>
      <left/>
      <right/>
      <top style="hair"/>
      <bottom/>
    </border>
    <border>
      <left/>
      <right style="medium"/>
      <top/>
      <bottom/>
    </border>
    <border>
      <left style="medium"/>
      <right/>
      <top style="hair"/>
      <bottom/>
    </border>
    <border>
      <left/>
      <right style="medium"/>
      <top style="hair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/>
      <right/>
      <top style="thin"/>
      <bottom/>
    </border>
    <border>
      <left style="hair"/>
      <right/>
      <top style="thin"/>
      <bottom style="thin"/>
    </border>
    <border>
      <left/>
      <right style="medium"/>
      <top style="medium"/>
      <bottom style="medium"/>
    </border>
    <border>
      <left style="thick">
        <color theme="8" tint="-0.24993999302387238"/>
      </left>
      <right/>
      <top style="thick">
        <color theme="8" tint="-0.24993999302387238"/>
      </top>
      <bottom style="thick">
        <color theme="8" tint="-0.24993999302387238"/>
      </bottom>
    </border>
    <border>
      <left/>
      <right/>
      <top style="thick">
        <color theme="8" tint="-0.24993999302387238"/>
      </top>
      <bottom style="thick">
        <color theme="8" tint="-0.24993999302387238"/>
      </bottom>
    </border>
    <border>
      <left/>
      <right style="thin"/>
      <top style="thick">
        <color theme="8" tint="-0.24993999302387238"/>
      </top>
      <bottom style="thick">
        <color theme="8" tint="-0.24993999302387238"/>
      </bottom>
    </border>
    <border>
      <left style="thin"/>
      <right/>
      <top style="thick">
        <color theme="8" tint="-0.24993999302387238"/>
      </top>
      <bottom style="thick">
        <color theme="8" tint="-0.24993999302387238"/>
      </bottom>
    </border>
    <border>
      <left/>
      <right style="thick">
        <color theme="8" tint="-0.24993999302387238"/>
      </right>
      <top style="thick">
        <color theme="8" tint="-0.24993999302387238"/>
      </top>
      <bottom style="thick">
        <color theme="8" tint="-0.24993999302387238"/>
      </bottom>
    </border>
    <border>
      <left style="thick">
        <color rgb="FF0000FF"/>
      </left>
      <right/>
      <top style="thick">
        <color rgb="FF0000FF"/>
      </top>
      <bottom style="thick">
        <color rgb="FF0000FF"/>
      </bottom>
    </border>
    <border>
      <left/>
      <right/>
      <top style="thick">
        <color rgb="FF0000FF"/>
      </top>
      <bottom style="thick">
        <color rgb="FF0000FF"/>
      </bottom>
    </border>
    <border>
      <left/>
      <right style="thin"/>
      <top style="thick">
        <color rgb="FF0000FF"/>
      </top>
      <bottom style="thick">
        <color rgb="FF0000FF"/>
      </bottom>
    </border>
    <border>
      <left style="thin"/>
      <right/>
      <top style="thick">
        <color rgb="FF0000FF"/>
      </top>
      <bottom style="thick">
        <color rgb="FF0000FF"/>
      </bottom>
    </border>
    <border>
      <left/>
      <right style="thick">
        <color rgb="FF0000FF"/>
      </right>
      <top style="thick">
        <color rgb="FF0000FF"/>
      </top>
      <bottom style="thick">
        <color rgb="FF0000FF"/>
      </bottom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/>
      <top style="hair"/>
      <bottom style="medium"/>
    </border>
    <border>
      <left/>
      <right/>
      <top style="hair"/>
      <bottom style="medium"/>
    </border>
    <border>
      <left style="hair"/>
      <right/>
      <top style="hair"/>
      <bottom style="medium"/>
    </border>
    <border>
      <left/>
      <right style="thin"/>
      <top style="hair"/>
      <bottom style="medium"/>
    </border>
    <border>
      <left style="thick">
        <color rgb="FFFF6600"/>
      </left>
      <right/>
      <top style="thick">
        <color rgb="FFFF6600"/>
      </top>
      <bottom style="thin"/>
    </border>
    <border>
      <left/>
      <right/>
      <top style="thick">
        <color rgb="FFFF6600"/>
      </top>
      <bottom style="thin"/>
    </border>
    <border>
      <left/>
      <right style="thick">
        <color rgb="FFFF6600"/>
      </right>
      <top style="thick">
        <color rgb="FFFF6600"/>
      </top>
      <bottom style="thin"/>
    </border>
    <border>
      <left style="thick">
        <color rgb="FF008000"/>
      </left>
      <right/>
      <top style="thick">
        <color rgb="FF008000"/>
      </top>
      <bottom style="thin"/>
    </border>
    <border>
      <left/>
      <right/>
      <top style="thick">
        <color rgb="FF008000"/>
      </top>
      <bottom style="thin"/>
    </border>
    <border>
      <left style="hair"/>
      <right/>
      <top style="thick">
        <color rgb="FF008000"/>
      </top>
      <bottom style="thin"/>
    </border>
    <border>
      <left/>
      <right style="hair"/>
      <top style="thick">
        <color rgb="FF008000"/>
      </top>
      <bottom style="thin"/>
    </border>
    <border>
      <left/>
      <right style="thick">
        <color rgb="FF008000"/>
      </right>
      <top style="thick">
        <color rgb="FF008000"/>
      </top>
      <bottom style="thin"/>
    </border>
    <border>
      <left style="thick">
        <color rgb="FFFF6600"/>
      </left>
      <right/>
      <top style="thin"/>
      <bottom style="thin"/>
    </border>
    <border>
      <left/>
      <right style="hair"/>
      <top style="thin"/>
      <bottom style="thin"/>
    </border>
    <border>
      <left/>
      <right style="thick">
        <color rgb="FFFF6600"/>
      </right>
      <top style="thin"/>
      <bottom style="thin"/>
    </border>
    <border>
      <left style="thick">
        <color rgb="FF008000"/>
      </left>
      <right/>
      <top style="thin"/>
      <bottom style="thin"/>
    </border>
    <border>
      <left/>
      <right style="thick">
        <color rgb="FF008000"/>
      </right>
      <top style="thin"/>
      <bottom style="thin"/>
    </border>
    <border>
      <left style="hair"/>
      <right/>
      <top style="thin"/>
      <bottom style="thick">
        <color rgb="FF008000"/>
      </bottom>
    </border>
    <border>
      <left/>
      <right/>
      <top style="thin"/>
      <bottom style="thick">
        <color rgb="FF008000"/>
      </bottom>
    </border>
    <border>
      <left/>
      <right style="hair"/>
      <top style="thin"/>
      <bottom style="thick">
        <color rgb="FF008000"/>
      </bottom>
    </border>
    <border>
      <left/>
      <right style="thick">
        <color rgb="FF008000"/>
      </right>
      <top style="thin"/>
      <bottom style="thick">
        <color rgb="FF008000"/>
      </bottom>
    </border>
    <border>
      <left style="medium">
        <color indexed="48"/>
      </left>
      <right/>
      <top style="medium">
        <color indexed="48"/>
      </top>
      <bottom/>
    </border>
    <border>
      <left/>
      <right/>
      <top style="medium">
        <color indexed="48"/>
      </top>
      <bottom/>
    </border>
    <border>
      <left/>
      <right style="medium">
        <color indexed="48"/>
      </right>
      <top style="medium">
        <color indexed="48"/>
      </top>
      <bottom/>
    </border>
    <border>
      <left style="medium">
        <color indexed="48"/>
      </left>
      <right/>
      <top/>
      <bottom/>
    </border>
    <border>
      <left/>
      <right style="medium">
        <color indexed="48"/>
      </right>
      <top/>
      <bottom/>
    </border>
    <border>
      <left style="medium">
        <color indexed="48"/>
      </left>
      <right/>
      <top/>
      <bottom style="medium">
        <color indexed="48"/>
      </bottom>
    </border>
    <border>
      <left/>
      <right/>
      <top/>
      <bottom style="medium">
        <color indexed="48"/>
      </bottom>
    </border>
    <border>
      <left/>
      <right style="medium">
        <color indexed="48"/>
      </right>
      <top/>
      <bottom style="medium">
        <color indexed="48"/>
      </bottom>
    </border>
    <border>
      <left style="thick">
        <color rgb="FFFF6600"/>
      </left>
      <right/>
      <top style="thin"/>
      <bottom style="thick">
        <color rgb="FFFF6600"/>
      </bottom>
    </border>
    <border>
      <left/>
      <right/>
      <top style="thin"/>
      <bottom style="thick">
        <color rgb="FFFF6600"/>
      </bottom>
    </border>
    <border>
      <left/>
      <right style="hair"/>
      <top style="thin"/>
      <bottom style="thick">
        <color rgb="FFFF6600"/>
      </bottom>
    </border>
    <border>
      <left style="hair"/>
      <right/>
      <top style="thin"/>
      <bottom style="thick">
        <color rgb="FFFF6600"/>
      </bottom>
    </border>
    <border>
      <left/>
      <right style="thick">
        <color rgb="FFFF6600"/>
      </right>
      <top style="thin"/>
      <bottom style="thick">
        <color rgb="FFFF6600"/>
      </bottom>
    </border>
    <border>
      <left style="thick">
        <color rgb="FF008000"/>
      </left>
      <right/>
      <top style="thin"/>
      <bottom style="thick">
        <color rgb="FF008000"/>
      </bottom>
    </border>
    <border>
      <left style="thin"/>
      <right/>
      <top style="hair"/>
      <bottom>
        <color indexed="63"/>
      </bottom>
    </border>
    <border>
      <left style="thin"/>
      <right/>
      <top style="medium"/>
      <bottom style="hair"/>
    </border>
    <border>
      <left/>
      <right/>
      <top style="medium"/>
      <bottom style="hair"/>
    </border>
    <border>
      <left/>
      <right style="thin"/>
      <top style="medium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/>
      <top style="hair"/>
      <bottom>
        <color indexed="63"/>
      </bottom>
    </border>
    <border>
      <left/>
      <right style="thin"/>
      <top style="hair"/>
      <bottom>
        <color indexed="63"/>
      </bottom>
    </border>
    <border>
      <left/>
      <right/>
      <top style="medium"/>
      <bottom style="thin"/>
    </border>
    <border>
      <left/>
      <right style="medium"/>
      <top style="medium"/>
      <bottom style="hair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medium"/>
      <bottom style="hair"/>
    </border>
    <border>
      <left/>
      <right style="medium"/>
      <top style="hair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/>
      <right style="medium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</borders>
  <cellStyleXfs count="11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181" fontId="14" fillId="0" borderId="0" applyFill="0" applyBorder="0" applyAlignment="0">
      <protection/>
    </xf>
    <xf numFmtId="0" fontId="15" fillId="20" borderId="0">
      <alignment horizontal="left"/>
      <protection/>
    </xf>
    <xf numFmtId="0" fontId="16" fillId="20" borderId="0">
      <alignment horizontal="right"/>
      <protection/>
    </xf>
    <xf numFmtId="0" fontId="17" fillId="21" borderId="0">
      <alignment horizontal="center"/>
      <protection/>
    </xf>
    <xf numFmtId="0" fontId="16" fillId="20" borderId="0">
      <alignment horizontal="right"/>
      <protection/>
    </xf>
    <xf numFmtId="0" fontId="17" fillId="21" borderId="0">
      <alignment horizontal="left"/>
      <protection/>
    </xf>
    <xf numFmtId="182" fontId="18" fillId="0" borderId="0">
      <alignment/>
      <protection/>
    </xf>
    <xf numFmtId="182" fontId="18" fillId="0" borderId="0">
      <alignment/>
      <protection/>
    </xf>
    <xf numFmtId="182" fontId="18" fillId="0" borderId="0">
      <alignment/>
      <protection/>
    </xf>
    <xf numFmtId="182" fontId="18" fillId="0" borderId="0">
      <alignment/>
      <protection/>
    </xf>
    <xf numFmtId="182" fontId="18" fillId="0" borderId="0">
      <alignment/>
      <protection/>
    </xf>
    <xf numFmtId="182" fontId="18" fillId="0" borderId="0">
      <alignment/>
      <protection/>
    </xf>
    <xf numFmtId="182" fontId="18" fillId="0" borderId="0">
      <alignment/>
      <protection/>
    </xf>
    <xf numFmtId="182" fontId="18" fillId="0" borderId="0">
      <alignment/>
      <protection/>
    </xf>
    <xf numFmtId="4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0" fontId="20" fillId="0" borderId="0">
      <alignment horizontal="left"/>
      <protection/>
    </xf>
    <xf numFmtId="185" fontId="2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Alignment="0" applyProtection="0"/>
    <xf numFmtId="0" fontId="23" fillId="0" borderId="2">
      <alignment horizontal="left" vertical="center"/>
      <protection/>
    </xf>
    <xf numFmtId="0" fontId="24" fillId="22" borderId="3">
      <alignment horizontal="center"/>
      <protection/>
    </xf>
    <xf numFmtId="0" fontId="25" fillId="0" borderId="0" applyNumberFormat="0" applyFill="0" applyBorder="0" applyAlignment="0" applyProtection="0"/>
    <xf numFmtId="0" fontId="15" fillId="20" borderId="0">
      <alignment horizontal="left"/>
      <protection/>
    </xf>
    <xf numFmtId="0" fontId="26" fillId="21" borderId="0">
      <alignment horizontal="left"/>
      <protection/>
    </xf>
    <xf numFmtId="186" fontId="13" fillId="0" borderId="0">
      <alignment/>
      <protection/>
    </xf>
    <xf numFmtId="0" fontId="19" fillId="0" borderId="0">
      <alignment/>
      <protection/>
    </xf>
    <xf numFmtId="187" fontId="27" fillId="21" borderId="0">
      <alignment horizontal="right"/>
      <protection/>
    </xf>
    <xf numFmtId="0" fontId="28" fillId="23" borderId="0">
      <alignment horizontal="center"/>
      <protection/>
    </xf>
    <xf numFmtId="0" fontId="15" fillId="24" borderId="0">
      <alignment/>
      <protection/>
    </xf>
    <xf numFmtId="0" fontId="29" fillId="21" borderId="0" applyBorder="0">
      <alignment horizontal="centerContinuous"/>
      <protection/>
    </xf>
    <xf numFmtId="0" fontId="30" fillId="24" borderId="0" applyBorder="0">
      <alignment horizontal="centerContinuous"/>
      <protection/>
    </xf>
    <xf numFmtId="188" fontId="31" fillId="0" borderId="0" applyFont="0" applyFill="0" applyBorder="0" applyAlignment="0" applyProtection="0"/>
    <xf numFmtId="4" fontId="20" fillId="0" borderId="0">
      <alignment horizontal="right"/>
      <protection/>
    </xf>
    <xf numFmtId="0" fontId="26" fillId="25" borderId="0">
      <alignment horizontal="center"/>
      <protection/>
    </xf>
    <xf numFmtId="49" fontId="32" fillId="21" borderId="0">
      <alignment horizontal="center"/>
      <protection/>
    </xf>
    <xf numFmtId="4" fontId="33" fillId="0" borderId="0">
      <alignment horizontal="right"/>
      <protection/>
    </xf>
    <xf numFmtId="0" fontId="16" fillId="20" borderId="0">
      <alignment horizontal="center"/>
      <protection/>
    </xf>
    <xf numFmtId="0" fontId="16" fillId="20" borderId="0">
      <alignment horizontal="centerContinuous"/>
      <protection/>
    </xf>
    <xf numFmtId="0" fontId="34" fillId="21" borderId="0">
      <alignment horizontal="left"/>
      <protection/>
    </xf>
    <xf numFmtId="49" fontId="34" fillId="21" borderId="0">
      <alignment horizontal="center"/>
      <protection/>
    </xf>
    <xf numFmtId="0" fontId="15" fillId="20" borderId="0">
      <alignment horizontal="left"/>
      <protection/>
    </xf>
    <xf numFmtId="49" fontId="34" fillId="21" borderId="0">
      <alignment horizontal="left"/>
      <protection/>
    </xf>
    <xf numFmtId="0" fontId="15" fillId="20" borderId="0">
      <alignment horizontal="centerContinuous"/>
      <protection/>
    </xf>
    <xf numFmtId="0" fontId="15" fillId="20" borderId="0">
      <alignment horizontal="right"/>
      <protection/>
    </xf>
    <xf numFmtId="49" fontId="26" fillId="21" borderId="0">
      <alignment horizontal="left"/>
      <protection/>
    </xf>
    <xf numFmtId="0" fontId="16" fillId="20" borderId="0">
      <alignment horizontal="right"/>
      <protection/>
    </xf>
    <xf numFmtId="0" fontId="34" fillId="26" borderId="0">
      <alignment horizontal="center"/>
      <protection/>
    </xf>
    <xf numFmtId="0" fontId="35" fillId="26" borderId="0">
      <alignment horizontal="center"/>
      <protection/>
    </xf>
    <xf numFmtId="0" fontId="36" fillId="0" borderId="0">
      <alignment horizontal="left"/>
      <protection/>
    </xf>
    <xf numFmtId="0" fontId="37" fillId="0" borderId="0">
      <alignment/>
      <protection/>
    </xf>
    <xf numFmtId="0" fontId="38" fillId="0" borderId="0">
      <alignment horizontal="center"/>
      <protection/>
    </xf>
    <xf numFmtId="0" fontId="39" fillId="21" borderId="0">
      <alignment horizontal="center"/>
      <protection/>
    </xf>
    <xf numFmtId="0" fontId="74" fillId="27" borderId="0" applyNumberFormat="0" applyBorder="0" applyAlignment="0" applyProtection="0"/>
    <xf numFmtId="0" fontId="74" fillId="28" borderId="0" applyNumberFormat="0" applyBorder="0" applyAlignment="0" applyProtection="0"/>
    <xf numFmtId="0" fontId="74" fillId="29" borderId="0" applyNumberFormat="0" applyBorder="0" applyAlignment="0" applyProtection="0"/>
    <xf numFmtId="0" fontId="74" fillId="30" borderId="0" applyNumberFormat="0" applyBorder="0" applyAlignment="0" applyProtection="0"/>
    <xf numFmtId="0" fontId="74" fillId="31" borderId="0" applyNumberFormat="0" applyBorder="0" applyAlignment="0" applyProtection="0"/>
    <xf numFmtId="0" fontId="74" fillId="32" borderId="0" applyNumberFormat="0" applyBorder="0" applyAlignment="0" applyProtection="0"/>
    <xf numFmtId="0" fontId="40" fillId="0" borderId="0">
      <alignment/>
      <protection/>
    </xf>
    <xf numFmtId="0" fontId="75" fillId="0" borderId="0" applyNumberFormat="0" applyFill="0" applyBorder="0" applyAlignment="0" applyProtection="0"/>
    <xf numFmtId="0" fontId="76" fillId="33" borderId="4" applyNumberFormat="0" applyAlignment="0" applyProtection="0"/>
    <xf numFmtId="0" fontId="77" fillId="34" borderId="0" applyNumberFormat="0" applyBorder="0" applyAlignment="0" applyProtection="0"/>
    <xf numFmtId="9" fontId="0" fillId="0" borderId="0" applyFont="0" applyFill="0" applyBorder="0" applyAlignment="0" applyProtection="0"/>
    <xf numFmtId="0" fontId="0" fillId="35" borderId="5" applyNumberFormat="0" applyFont="0" applyAlignment="0" applyProtection="0"/>
    <xf numFmtId="0" fontId="78" fillId="0" borderId="6" applyNumberFormat="0" applyFill="0" applyAlignment="0" applyProtection="0"/>
    <xf numFmtId="0" fontId="79" fillId="36" borderId="0" applyNumberFormat="0" applyBorder="0" applyAlignment="0" applyProtection="0"/>
    <xf numFmtId="0" fontId="80" fillId="37" borderId="7" applyNumberFormat="0" applyAlignment="0" applyProtection="0"/>
    <xf numFmtId="0" fontId="8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2" fillId="0" borderId="8" applyNumberFormat="0" applyFill="0" applyAlignment="0" applyProtection="0"/>
    <xf numFmtId="0" fontId="83" fillId="0" borderId="9" applyNumberFormat="0" applyFill="0" applyAlignment="0" applyProtection="0"/>
    <xf numFmtId="0" fontId="84" fillId="0" borderId="10" applyNumberFormat="0" applyFill="0" applyAlignment="0" applyProtection="0"/>
    <xf numFmtId="0" fontId="84" fillId="0" borderId="0" applyNumberFormat="0" applyFill="0" applyBorder="0" applyAlignment="0" applyProtection="0"/>
    <xf numFmtId="0" fontId="85" fillId="0" borderId="11" applyNumberFormat="0" applyFill="0" applyAlignment="0" applyProtection="0"/>
    <xf numFmtId="0" fontId="86" fillId="37" borderId="12" applyNumberFormat="0" applyAlignment="0" applyProtection="0"/>
    <xf numFmtId="0" fontId="8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8" fillId="38" borderId="7" applyNumberFormat="0" applyAlignment="0" applyProtection="0"/>
    <xf numFmtId="1" fontId="41" fillId="0" borderId="0">
      <alignment/>
      <protection/>
    </xf>
    <xf numFmtId="0" fontId="89" fillId="39" borderId="0" applyNumberFormat="0" applyBorder="0" applyAlignment="0" applyProtection="0"/>
  </cellStyleXfs>
  <cellXfs count="631">
    <xf numFmtId="0" fontId="0" fillId="0" borderId="0" xfId="0" applyAlignment="1">
      <alignment vertical="center"/>
    </xf>
    <xf numFmtId="0" fontId="3" fillId="21" borderId="0" xfId="0" applyFont="1" applyFill="1" applyAlignment="1">
      <alignment/>
    </xf>
    <xf numFmtId="0" fontId="3" fillId="0" borderId="0" xfId="0" applyFont="1" applyAlignment="1">
      <alignment/>
    </xf>
    <xf numFmtId="0" fontId="0" fillId="21" borderId="0" xfId="0" applyFont="1" applyFill="1" applyBorder="1" applyAlignment="1">
      <alignment horizontal="distributed"/>
    </xf>
    <xf numFmtId="176" fontId="0" fillId="21" borderId="0" xfId="0" applyNumberFormat="1" applyFont="1" applyFill="1" applyBorder="1" applyAlignment="1">
      <alignment horizontal="center"/>
    </xf>
    <xf numFmtId="49" fontId="4" fillId="21" borderId="0" xfId="0" applyNumberFormat="1" applyFont="1" applyFill="1" applyBorder="1" applyAlignment="1">
      <alignment horizontal="left"/>
    </xf>
    <xf numFmtId="0" fontId="0" fillId="21" borderId="0" xfId="0" applyFont="1" applyFill="1" applyBorder="1" applyAlignment="1">
      <alignment/>
    </xf>
    <xf numFmtId="0" fontId="3" fillId="25" borderId="0" xfId="0" applyFont="1" applyFill="1" applyBorder="1" applyAlignment="1">
      <alignment/>
    </xf>
    <xf numFmtId="0" fontId="3" fillId="25" borderId="13" xfId="0" applyFont="1" applyFill="1" applyBorder="1" applyAlignment="1">
      <alignment/>
    </xf>
    <xf numFmtId="0" fontId="3" fillId="21" borderId="0" xfId="0" applyFont="1" applyFill="1" applyBorder="1" applyAlignment="1">
      <alignment/>
    </xf>
    <xf numFmtId="0" fontId="6" fillId="21" borderId="0" xfId="0" applyFont="1" applyFill="1" applyAlignment="1">
      <alignment vertical="top"/>
    </xf>
    <xf numFmtId="0" fontId="3" fillId="21" borderId="0" xfId="0" applyFont="1" applyFill="1" applyAlignment="1">
      <alignment vertical="top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distributed"/>
    </xf>
    <xf numFmtId="0" fontId="3" fillId="0" borderId="0" xfId="0" applyFont="1" applyFill="1" applyBorder="1" applyAlignment="1">
      <alignment/>
    </xf>
    <xf numFmtId="0" fontId="0" fillId="21" borderId="14" xfId="0" applyFont="1" applyFill="1" applyBorder="1" applyAlignment="1">
      <alignment/>
    </xf>
    <xf numFmtId="0" fontId="3" fillId="21" borderId="15" xfId="0" applyFont="1" applyFill="1" applyBorder="1" applyAlignment="1">
      <alignment/>
    </xf>
    <xf numFmtId="0" fontId="3" fillId="21" borderId="16" xfId="0" applyFont="1" applyFill="1" applyBorder="1" applyAlignment="1">
      <alignment/>
    </xf>
    <xf numFmtId="0" fontId="3" fillId="21" borderId="17" xfId="0" applyNumberFormat="1" applyFont="1" applyFill="1" applyBorder="1" applyAlignment="1">
      <alignment vertical="center"/>
    </xf>
    <xf numFmtId="0" fontId="3" fillId="21" borderId="15" xfId="0" applyNumberFormat="1" applyFont="1" applyFill="1" applyBorder="1" applyAlignment="1">
      <alignment vertical="center"/>
    </xf>
    <xf numFmtId="0" fontId="5" fillId="21" borderId="15" xfId="0" applyNumberFormat="1" applyFont="1" applyFill="1" applyBorder="1" applyAlignment="1">
      <alignment vertical="center" shrinkToFit="1"/>
    </xf>
    <xf numFmtId="0" fontId="3" fillId="21" borderId="0" xfId="0" applyNumberFormat="1" applyFont="1" applyFill="1" applyBorder="1" applyAlignment="1">
      <alignment/>
    </xf>
    <xf numFmtId="0" fontId="3" fillId="21" borderId="13" xfId="0" applyNumberFormat="1" applyFont="1" applyFill="1" applyBorder="1" applyAlignment="1">
      <alignment/>
    </xf>
    <xf numFmtId="0" fontId="5" fillId="21" borderId="18" xfId="0" applyNumberFormat="1" applyFont="1" applyFill="1" applyBorder="1" applyAlignment="1">
      <alignment vertical="center" shrinkToFit="1"/>
    </xf>
    <xf numFmtId="0" fontId="3" fillId="21" borderId="19" xfId="0" applyNumberFormat="1" applyFont="1" applyFill="1" applyBorder="1" applyAlignment="1">
      <alignment/>
    </xf>
    <xf numFmtId="0" fontId="3" fillId="21" borderId="20" xfId="0" applyNumberFormat="1" applyFont="1" applyFill="1" applyBorder="1" applyAlignment="1">
      <alignment/>
    </xf>
    <xf numFmtId="0" fontId="3" fillId="21" borderId="21" xfId="0" applyFont="1" applyFill="1" applyBorder="1" applyAlignment="1">
      <alignment/>
    </xf>
    <xf numFmtId="0" fontId="3" fillId="21" borderId="2" xfId="0" applyFont="1" applyFill="1" applyBorder="1" applyAlignment="1">
      <alignment/>
    </xf>
    <xf numFmtId="0" fontId="3" fillId="21" borderId="22" xfId="0" applyFont="1" applyFill="1" applyBorder="1" applyAlignment="1">
      <alignment/>
    </xf>
    <xf numFmtId="0" fontId="3" fillId="21" borderId="23" xfId="0" applyFont="1" applyFill="1" applyBorder="1" applyAlignment="1">
      <alignment/>
    </xf>
    <xf numFmtId="0" fontId="3" fillId="21" borderId="24" xfId="0" applyFont="1" applyFill="1" applyBorder="1" applyAlignment="1">
      <alignment/>
    </xf>
    <xf numFmtId="0" fontId="3" fillId="21" borderId="25" xfId="0" applyFont="1" applyFill="1" applyBorder="1" applyAlignment="1">
      <alignment/>
    </xf>
    <xf numFmtId="0" fontId="3" fillId="21" borderId="26" xfId="0" applyFont="1" applyFill="1" applyBorder="1" applyAlignment="1">
      <alignment/>
    </xf>
    <xf numFmtId="0" fontId="3" fillId="21" borderId="27" xfId="0" applyFont="1" applyFill="1" applyBorder="1" applyAlignment="1">
      <alignment/>
    </xf>
    <xf numFmtId="0" fontId="3" fillId="21" borderId="0" xfId="0" applyFont="1" applyFill="1" applyBorder="1" applyAlignment="1">
      <alignment horizontal="distributed"/>
    </xf>
    <xf numFmtId="0" fontId="3" fillId="21" borderId="28" xfId="0" applyFont="1" applyFill="1" applyBorder="1" applyAlignment="1">
      <alignment/>
    </xf>
    <xf numFmtId="0" fontId="3" fillId="21" borderId="29" xfId="0" applyFont="1" applyFill="1" applyBorder="1" applyAlignment="1">
      <alignment/>
    </xf>
    <xf numFmtId="0" fontId="3" fillId="21" borderId="30" xfId="0" applyFont="1" applyFill="1" applyBorder="1" applyAlignment="1">
      <alignment/>
    </xf>
    <xf numFmtId="0" fontId="3" fillId="21" borderId="31" xfId="0" applyFont="1" applyFill="1" applyBorder="1" applyAlignment="1">
      <alignment/>
    </xf>
    <xf numFmtId="0" fontId="9" fillId="21" borderId="29" xfId="0" applyFont="1" applyFill="1" applyBorder="1" applyAlignment="1">
      <alignment/>
    </xf>
    <xf numFmtId="0" fontId="3" fillId="21" borderId="32" xfId="0" applyFont="1" applyFill="1" applyBorder="1" applyAlignment="1">
      <alignment/>
    </xf>
    <xf numFmtId="0" fontId="3" fillId="21" borderId="33" xfId="0" applyFont="1" applyFill="1" applyBorder="1" applyAlignment="1">
      <alignment/>
    </xf>
    <xf numFmtId="0" fontId="3" fillId="21" borderId="34" xfId="0" applyFont="1" applyFill="1" applyBorder="1" applyAlignment="1">
      <alignment/>
    </xf>
    <xf numFmtId="0" fontId="3" fillId="21" borderId="35" xfId="0" applyFont="1" applyFill="1" applyBorder="1" applyAlignment="1">
      <alignment/>
    </xf>
    <xf numFmtId="0" fontId="3" fillId="21" borderId="0" xfId="0" applyFont="1" applyFill="1" applyAlignment="1">
      <alignment horizontal="right"/>
    </xf>
    <xf numFmtId="0" fontId="10" fillId="0" borderId="0" xfId="0" applyFont="1" applyAlignment="1">
      <alignment horizontal="centerContinuous" vertical="center"/>
    </xf>
    <xf numFmtId="0" fontId="11" fillId="0" borderId="0" xfId="0" applyFont="1" applyAlignment="1">
      <alignment horizontal="centerContinuous" vertical="center"/>
    </xf>
    <xf numFmtId="0" fontId="0" fillId="0" borderId="36" xfId="0" applyBorder="1" applyAlignment="1">
      <alignment horizontal="distributed" vertical="center"/>
    </xf>
    <xf numFmtId="0" fontId="0" fillId="0" borderId="33" xfId="0" applyBorder="1" applyAlignment="1">
      <alignment horizontal="distributed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0" fillId="0" borderId="37" xfId="0" applyBorder="1" applyAlignment="1">
      <alignment horizontal="center" vertical="center"/>
    </xf>
    <xf numFmtId="0" fontId="0" fillId="0" borderId="24" xfId="0" applyBorder="1" applyAlignment="1">
      <alignment horizontal="distributed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distributed" vertical="center"/>
    </xf>
    <xf numFmtId="0" fontId="0" fillId="0" borderId="26" xfId="0" applyBorder="1" applyAlignment="1">
      <alignment horizontal="center" vertical="center"/>
    </xf>
    <xf numFmtId="0" fontId="0" fillId="0" borderId="37" xfId="0" applyBorder="1" applyAlignment="1">
      <alignment horizontal="distributed" vertical="center"/>
    </xf>
    <xf numFmtId="0" fontId="0" fillId="0" borderId="40" xfId="0" applyBorder="1" applyAlignment="1">
      <alignment vertical="center" shrinkToFit="1"/>
    </xf>
    <xf numFmtId="39" fontId="0" fillId="0" borderId="41" xfId="0" applyNumberFormat="1" applyBorder="1" applyAlignment="1">
      <alignment vertical="center" shrinkToFit="1"/>
    </xf>
    <xf numFmtId="0" fontId="0" fillId="0" borderId="41" xfId="0" applyBorder="1" applyAlignment="1">
      <alignment horizontal="center" vertical="center" shrinkToFit="1"/>
    </xf>
    <xf numFmtId="38" fontId="0" fillId="0" borderId="41" xfId="0" applyNumberFormat="1" applyBorder="1" applyAlignment="1">
      <alignment vertical="center" shrinkToFit="1"/>
    </xf>
    <xf numFmtId="38" fontId="0" fillId="0" borderId="42" xfId="0" applyNumberFormat="1" applyBorder="1" applyAlignment="1">
      <alignment vertical="center" shrinkToFit="1"/>
    </xf>
    <xf numFmtId="39" fontId="0" fillId="0" borderId="43" xfId="0" applyNumberFormat="1" applyBorder="1" applyAlignment="1">
      <alignment vertical="center" shrinkToFit="1"/>
    </xf>
    <xf numFmtId="38" fontId="0" fillId="0" borderId="44" xfId="0" applyNumberFormat="1" applyBorder="1" applyAlignment="1">
      <alignment vertical="center" shrinkToFit="1"/>
    </xf>
    <xf numFmtId="39" fontId="0" fillId="0" borderId="45" xfId="0" applyNumberFormat="1" applyBorder="1" applyAlignment="1">
      <alignment vertical="center" shrinkToFit="1"/>
    </xf>
    <xf numFmtId="178" fontId="0" fillId="0" borderId="44" xfId="0" applyNumberFormat="1" applyBorder="1" applyAlignment="1">
      <alignment vertical="center" shrinkToFit="1"/>
    </xf>
    <xf numFmtId="0" fontId="0" fillId="0" borderId="22" xfId="0" applyBorder="1" applyAlignment="1">
      <alignment vertical="center" shrinkToFit="1"/>
    </xf>
    <xf numFmtId="39" fontId="0" fillId="0" borderId="46" xfId="0" applyNumberFormat="1" applyBorder="1" applyAlignment="1">
      <alignment vertical="center" shrinkToFit="1"/>
    </xf>
    <xf numFmtId="0" fontId="0" fillId="0" borderId="46" xfId="0" applyBorder="1" applyAlignment="1">
      <alignment horizontal="center" vertical="center" shrinkToFit="1"/>
    </xf>
    <xf numFmtId="38" fontId="0" fillId="0" borderId="46" xfId="0" applyNumberFormat="1" applyBorder="1" applyAlignment="1">
      <alignment vertical="center" shrinkToFit="1"/>
    </xf>
    <xf numFmtId="38" fontId="0" fillId="0" borderId="21" xfId="0" applyNumberFormat="1" applyBorder="1" applyAlignment="1">
      <alignment vertical="center" shrinkToFit="1"/>
    </xf>
    <xf numFmtId="39" fontId="0" fillId="0" borderId="47" xfId="0" applyNumberFormat="1" applyBorder="1" applyAlignment="1">
      <alignment vertical="center" shrinkToFit="1"/>
    </xf>
    <xf numFmtId="38" fontId="0" fillId="0" borderId="48" xfId="0" applyNumberFormat="1" applyBorder="1" applyAlignment="1">
      <alignment vertical="center" shrinkToFit="1"/>
    </xf>
    <xf numFmtId="39" fontId="0" fillId="0" borderId="16" xfId="0" applyNumberFormat="1" applyBorder="1" applyAlignment="1">
      <alignment vertical="center" shrinkToFit="1"/>
    </xf>
    <xf numFmtId="178" fontId="0" fillId="0" borderId="48" xfId="0" applyNumberFormat="1" applyBorder="1" applyAlignment="1">
      <alignment vertical="center" shrinkToFit="1"/>
    </xf>
    <xf numFmtId="0" fontId="0" fillId="0" borderId="49" xfId="0" applyBorder="1" applyAlignment="1">
      <alignment vertical="center" shrinkToFit="1"/>
    </xf>
    <xf numFmtId="39" fontId="0" fillId="0" borderId="37" xfId="0" applyNumberFormat="1" applyBorder="1" applyAlignment="1">
      <alignment vertical="center" shrinkToFit="1"/>
    </xf>
    <xf numFmtId="0" fontId="0" fillId="0" borderId="37" xfId="0" applyBorder="1" applyAlignment="1">
      <alignment horizontal="center" vertical="center" shrinkToFit="1"/>
    </xf>
    <xf numFmtId="38" fontId="0" fillId="0" borderId="37" xfId="0" applyNumberFormat="1" applyBorder="1" applyAlignment="1">
      <alignment vertical="center" shrinkToFit="1"/>
    </xf>
    <xf numFmtId="38" fontId="0" fillId="0" borderId="24" xfId="0" applyNumberFormat="1" applyBorder="1" applyAlignment="1">
      <alignment vertical="center" shrinkToFit="1"/>
    </xf>
    <xf numFmtId="39" fontId="0" fillId="0" borderId="38" xfId="0" applyNumberFormat="1" applyBorder="1" applyAlignment="1">
      <alignment vertical="center" shrinkToFit="1"/>
    </xf>
    <xf numFmtId="38" fontId="0" fillId="0" borderId="39" xfId="0" applyNumberFormat="1" applyBorder="1" applyAlignment="1">
      <alignment vertical="center" shrinkToFit="1"/>
    </xf>
    <xf numFmtId="39" fontId="0" fillId="0" borderId="26" xfId="0" applyNumberFormat="1" applyBorder="1" applyAlignment="1">
      <alignment vertical="center" shrinkToFit="1"/>
    </xf>
    <xf numFmtId="178" fontId="0" fillId="0" borderId="39" xfId="0" applyNumberFormat="1" applyBorder="1" applyAlignment="1">
      <alignment vertical="center" shrinkToFit="1"/>
    </xf>
    <xf numFmtId="0" fontId="0" fillId="0" borderId="50" xfId="0" applyFill="1" applyBorder="1" applyAlignment="1">
      <alignment horizontal="center" vertical="center" shrinkToFit="1"/>
    </xf>
    <xf numFmtId="39" fontId="0" fillId="0" borderId="51" xfId="0" applyNumberFormat="1" applyFill="1" applyBorder="1" applyAlignment="1">
      <alignment vertical="center" shrinkToFit="1"/>
    </xf>
    <xf numFmtId="0" fontId="0" fillId="0" borderId="51" xfId="0" applyFill="1" applyBorder="1" applyAlignment="1">
      <alignment vertical="center" shrinkToFit="1"/>
    </xf>
    <xf numFmtId="38" fontId="0" fillId="0" borderId="51" xfId="0" applyNumberFormat="1" applyFill="1" applyBorder="1" applyAlignment="1">
      <alignment vertical="center" shrinkToFit="1"/>
    </xf>
    <xf numFmtId="38" fontId="0" fillId="0" borderId="52" xfId="0" applyNumberFormat="1" applyFill="1" applyBorder="1" applyAlignment="1">
      <alignment vertical="center" shrinkToFit="1"/>
    </xf>
    <xf numFmtId="39" fontId="0" fillId="0" borderId="53" xfId="0" applyNumberFormat="1" applyFill="1" applyBorder="1" applyAlignment="1">
      <alignment vertical="center" shrinkToFit="1"/>
    </xf>
    <xf numFmtId="38" fontId="0" fillId="0" borderId="54" xfId="0" applyNumberFormat="1" applyFill="1" applyBorder="1" applyAlignment="1">
      <alignment vertical="center" shrinkToFit="1"/>
    </xf>
    <xf numFmtId="39" fontId="0" fillId="0" borderId="55" xfId="0" applyNumberFormat="1" applyFill="1" applyBorder="1" applyAlignment="1">
      <alignment vertical="center" shrinkToFit="1"/>
    </xf>
    <xf numFmtId="178" fontId="0" fillId="0" borderId="54" xfId="0" applyNumberFormat="1" applyFill="1" applyBorder="1" applyAlignment="1">
      <alignment vertical="center" shrinkToFit="1"/>
    </xf>
    <xf numFmtId="0" fontId="12" fillId="0" borderId="0" xfId="0" applyFont="1" applyBorder="1" applyAlignment="1">
      <alignment vertical="center" wrapText="1"/>
    </xf>
    <xf numFmtId="0" fontId="11" fillId="0" borderId="0" xfId="0" applyFont="1" applyAlignment="1">
      <alignment vertical="center"/>
    </xf>
    <xf numFmtId="0" fontId="3" fillId="25" borderId="50" xfId="0" applyFont="1" applyFill="1" applyBorder="1" applyAlignment="1">
      <alignment/>
    </xf>
    <xf numFmtId="0" fontId="3" fillId="25" borderId="1" xfId="0" applyFont="1" applyFill="1" applyBorder="1" applyAlignment="1">
      <alignment/>
    </xf>
    <xf numFmtId="0" fontId="3" fillId="40" borderId="50" xfId="0" applyFont="1" applyFill="1" applyBorder="1" applyAlignment="1">
      <alignment/>
    </xf>
    <xf numFmtId="0" fontId="3" fillId="40" borderId="1" xfId="0" applyFont="1" applyFill="1" applyBorder="1" applyAlignment="1">
      <alignment/>
    </xf>
    <xf numFmtId="0" fontId="0" fillId="21" borderId="14" xfId="0" applyFont="1" applyFill="1" applyBorder="1" applyAlignment="1" applyProtection="1">
      <alignment/>
      <protection/>
    </xf>
    <xf numFmtId="0" fontId="12" fillId="0" borderId="0" xfId="0" applyFont="1" applyAlignment="1">
      <alignment/>
    </xf>
    <xf numFmtId="0" fontId="12" fillId="0" borderId="0" xfId="0" applyFont="1" applyAlignment="1">
      <alignment vertical="center"/>
    </xf>
    <xf numFmtId="0" fontId="3" fillId="21" borderId="16" xfId="0" applyFont="1" applyFill="1" applyBorder="1" applyAlignment="1" applyProtection="1">
      <alignment vertical="center"/>
      <protection/>
    </xf>
    <xf numFmtId="0" fontId="3" fillId="21" borderId="0" xfId="0" applyFont="1" applyFill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21" borderId="15" xfId="0" applyFont="1" applyFill="1" applyBorder="1" applyAlignment="1" applyProtection="1">
      <alignment/>
      <protection/>
    </xf>
    <xf numFmtId="49" fontId="4" fillId="21" borderId="0" xfId="0" applyNumberFormat="1" applyFont="1" applyFill="1" applyBorder="1" applyAlignment="1" applyProtection="1">
      <alignment horizontal="left"/>
      <protection/>
    </xf>
    <xf numFmtId="0" fontId="0" fillId="21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13" xfId="0" applyFont="1" applyFill="1" applyBorder="1" applyAlignment="1" applyProtection="1">
      <alignment/>
      <protection/>
    </xf>
    <xf numFmtId="0" fontId="3" fillId="21" borderId="0" xfId="0" applyFont="1" applyFill="1" applyAlignment="1" applyProtection="1">
      <alignment vertical="center"/>
      <protection/>
    </xf>
    <xf numFmtId="0" fontId="3" fillId="21" borderId="0" xfId="0" applyFont="1" applyFill="1" applyBorder="1" applyAlignment="1" applyProtection="1">
      <alignment/>
      <protection/>
    </xf>
    <xf numFmtId="0" fontId="6" fillId="21" borderId="0" xfId="0" applyFont="1" applyFill="1" applyAlignment="1" applyProtection="1">
      <alignment vertical="top"/>
      <protection/>
    </xf>
    <xf numFmtId="0" fontId="3" fillId="21" borderId="0" xfId="0" applyFont="1" applyFill="1" applyAlignment="1" applyProtection="1">
      <alignment vertical="top"/>
      <protection/>
    </xf>
    <xf numFmtId="0" fontId="3" fillId="0" borderId="0" xfId="0" applyFont="1" applyFill="1" applyBorder="1" applyAlignment="1" applyProtection="1">
      <alignment horizontal="distributed"/>
      <protection/>
    </xf>
    <xf numFmtId="0" fontId="3" fillId="40" borderId="0" xfId="0" applyFont="1" applyFill="1" applyAlignment="1" applyProtection="1">
      <alignment/>
      <protection/>
    </xf>
    <xf numFmtId="0" fontId="3" fillId="40" borderId="46" xfId="0" applyFont="1" applyFill="1" applyBorder="1" applyAlignment="1" applyProtection="1">
      <alignment horizontal="center"/>
      <protection/>
    </xf>
    <xf numFmtId="38" fontId="3" fillId="40" borderId="46" xfId="103" applyFont="1" applyFill="1" applyBorder="1" applyAlignment="1" applyProtection="1">
      <alignment/>
      <protection/>
    </xf>
    <xf numFmtId="38" fontId="3" fillId="40" borderId="46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vertical="center"/>
      <protection/>
    </xf>
    <xf numFmtId="49" fontId="3" fillId="0" borderId="56" xfId="0" applyNumberFormat="1" applyFont="1" applyFill="1" applyBorder="1" applyAlignment="1" applyProtection="1">
      <alignment vertical="center" wrapText="1"/>
      <protection locked="0"/>
    </xf>
    <xf numFmtId="0" fontId="3" fillId="0" borderId="56" xfId="0" applyFont="1" applyFill="1" applyBorder="1" applyAlignment="1" applyProtection="1">
      <alignment vertical="center"/>
      <protection/>
    </xf>
    <xf numFmtId="49" fontId="3" fillId="0" borderId="0" xfId="0" applyNumberFormat="1" applyFont="1" applyFill="1" applyBorder="1" applyAlignment="1" applyProtection="1">
      <alignment vertical="center" wrapText="1"/>
      <protection locked="0"/>
    </xf>
    <xf numFmtId="0" fontId="3" fillId="21" borderId="0" xfId="0" applyFont="1" applyFill="1" applyBorder="1" applyAlignment="1" applyProtection="1">
      <alignment vertical="center"/>
      <protection/>
    </xf>
    <xf numFmtId="0" fontId="3" fillId="0" borderId="15" xfId="0" applyFont="1" applyFill="1" applyBorder="1" applyAlignment="1" applyProtection="1">
      <alignment/>
      <protection/>
    </xf>
    <xf numFmtId="49" fontId="3" fillId="0" borderId="56" xfId="0" applyNumberFormat="1" applyFont="1" applyFill="1" applyBorder="1" applyAlignment="1" applyProtection="1">
      <alignment vertical="center" wrapText="1"/>
      <protection/>
    </xf>
    <xf numFmtId="0" fontId="3" fillId="21" borderId="56" xfId="0" applyFont="1" applyFill="1" applyBorder="1" applyAlignment="1" applyProtection="1">
      <alignment vertical="center"/>
      <protection/>
    </xf>
    <xf numFmtId="0" fontId="3" fillId="21" borderId="0" xfId="0" applyNumberFormat="1" applyFont="1" applyFill="1" applyBorder="1" applyAlignment="1">
      <alignment wrapText="1"/>
    </xf>
    <xf numFmtId="0" fontId="3" fillId="21" borderId="0" xfId="0" applyFont="1" applyFill="1" applyBorder="1" applyAlignment="1">
      <alignment vertical="center"/>
    </xf>
    <xf numFmtId="0" fontId="0" fillId="21" borderId="56" xfId="0" applyFont="1" applyFill="1" applyBorder="1" applyAlignment="1">
      <alignment vertical="center"/>
    </xf>
    <xf numFmtId="0" fontId="0" fillId="21" borderId="56" xfId="0" applyFont="1" applyFill="1" applyBorder="1" applyAlignment="1" applyProtection="1">
      <alignment vertical="center"/>
      <protection/>
    </xf>
    <xf numFmtId="0" fontId="3" fillId="21" borderId="16" xfId="0" applyFont="1" applyFill="1" applyBorder="1" applyAlignment="1">
      <alignment vertical="center"/>
    </xf>
    <xf numFmtId="0" fontId="6" fillId="21" borderId="0" xfId="0" applyFont="1" applyFill="1" applyAlignment="1">
      <alignment vertical="center"/>
    </xf>
    <xf numFmtId="0" fontId="3" fillId="0" borderId="0" xfId="0" applyFont="1" applyFill="1" applyBorder="1" applyAlignment="1" applyProtection="1">
      <alignment vertical="center" shrinkToFit="1"/>
      <protection/>
    </xf>
    <xf numFmtId="0" fontId="3" fillId="0" borderId="0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0" fontId="3" fillId="0" borderId="57" xfId="0" applyFont="1" applyFill="1" applyBorder="1" applyAlignment="1" applyProtection="1">
      <alignment vertical="center"/>
      <protection/>
    </xf>
    <xf numFmtId="0" fontId="3" fillId="0" borderId="2" xfId="0" applyFont="1" applyFill="1" applyBorder="1" applyAlignment="1" applyProtection="1">
      <alignment vertical="center"/>
      <protection/>
    </xf>
    <xf numFmtId="0" fontId="3" fillId="0" borderId="16" xfId="0" applyFont="1" applyFill="1" applyBorder="1" applyAlignment="1" applyProtection="1">
      <alignment vertical="center"/>
      <protection/>
    </xf>
    <xf numFmtId="0" fontId="3" fillId="0" borderId="56" xfId="0" applyFont="1" applyFill="1" applyBorder="1" applyAlignment="1">
      <alignment vertical="center"/>
    </xf>
    <xf numFmtId="0" fontId="3" fillId="0" borderId="56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top"/>
    </xf>
    <xf numFmtId="0" fontId="45" fillId="0" borderId="0" xfId="0" applyFont="1" applyFill="1" applyBorder="1" applyAlignment="1">
      <alignment horizontal="left" vertical="center" wrapText="1"/>
    </xf>
    <xf numFmtId="0" fontId="46" fillId="0" borderId="0" xfId="0" applyFont="1" applyAlignment="1">
      <alignment/>
    </xf>
    <xf numFmtId="0" fontId="0" fillId="0" borderId="0" xfId="0" applyFill="1" applyAlignment="1">
      <alignment vertical="center"/>
    </xf>
    <xf numFmtId="0" fontId="0" fillId="0" borderId="1" xfId="0" applyFill="1" applyBorder="1" applyAlignment="1">
      <alignment horizontal="center" vertical="center" shrinkToFit="1"/>
    </xf>
    <xf numFmtId="0" fontId="45" fillId="0" borderId="0" xfId="0" applyFont="1" applyAlignment="1">
      <alignment vertical="center"/>
    </xf>
    <xf numFmtId="38" fontId="3" fillId="40" borderId="0" xfId="0" applyNumberFormat="1" applyFont="1" applyFill="1" applyAlignment="1" applyProtection="1">
      <alignment/>
      <protection/>
    </xf>
    <xf numFmtId="38" fontId="3" fillId="40" borderId="0" xfId="0" applyNumberFormat="1" applyFont="1" applyFill="1" applyBorder="1" applyAlignment="1" applyProtection="1">
      <alignment/>
      <protection/>
    </xf>
    <xf numFmtId="0" fontId="3" fillId="40" borderId="46" xfId="0" applyFont="1" applyFill="1" applyBorder="1" applyAlignment="1" applyProtection="1">
      <alignment/>
      <protection/>
    </xf>
    <xf numFmtId="0" fontId="3" fillId="40" borderId="0" xfId="0" applyFont="1" applyFill="1" applyAlignment="1" applyProtection="1">
      <alignment horizontal="right"/>
      <protection/>
    </xf>
    <xf numFmtId="0" fontId="0" fillId="0" borderId="0" xfId="0" applyFont="1" applyAlignment="1">
      <alignment/>
    </xf>
    <xf numFmtId="0" fontId="3" fillId="21" borderId="50" xfId="0" applyFont="1" applyFill="1" applyBorder="1" applyAlignment="1">
      <alignment vertical="center"/>
    </xf>
    <xf numFmtId="0" fontId="3" fillId="21" borderId="1" xfId="0" applyFont="1" applyFill="1" applyBorder="1" applyAlignment="1">
      <alignment vertical="center"/>
    </xf>
    <xf numFmtId="0" fontId="3" fillId="21" borderId="58" xfId="0" applyFont="1" applyFill="1" applyBorder="1" applyAlignment="1">
      <alignment vertical="center"/>
    </xf>
    <xf numFmtId="0" fontId="0" fillId="21" borderId="0" xfId="0" applyFont="1" applyFill="1" applyBorder="1" applyAlignment="1">
      <alignment horizontal="distributed"/>
    </xf>
    <xf numFmtId="176" fontId="0" fillId="21" borderId="0" xfId="0" applyNumberFormat="1" applyFont="1" applyFill="1" applyBorder="1" applyAlignment="1">
      <alignment horizontal="center"/>
    </xf>
    <xf numFmtId="0" fontId="3" fillId="21" borderId="21" xfId="0" applyFont="1" applyFill="1" applyBorder="1" applyAlignment="1">
      <alignment horizontal="distributed" vertical="center"/>
    </xf>
    <xf numFmtId="0" fontId="3" fillId="21" borderId="2" xfId="0" applyFont="1" applyFill="1" applyBorder="1" applyAlignment="1">
      <alignment horizontal="distributed" vertical="center"/>
    </xf>
    <xf numFmtId="0" fontId="3" fillId="21" borderId="16" xfId="0" applyFont="1" applyFill="1" applyBorder="1" applyAlignment="1">
      <alignment horizontal="distributed" vertical="center"/>
    </xf>
    <xf numFmtId="0" fontId="0" fillId="25" borderId="21" xfId="0" applyFont="1" applyFill="1" applyBorder="1" applyAlignment="1">
      <alignment vertical="center"/>
    </xf>
    <xf numFmtId="0" fontId="0" fillId="25" borderId="2" xfId="0" applyFont="1" applyFill="1" applyBorder="1" applyAlignment="1">
      <alignment vertical="center"/>
    </xf>
    <xf numFmtId="0" fontId="0" fillId="25" borderId="16" xfId="0" applyFont="1" applyFill="1" applyBorder="1" applyAlignment="1">
      <alignment vertical="center"/>
    </xf>
    <xf numFmtId="0" fontId="3" fillId="21" borderId="17" xfId="0" applyFont="1" applyFill="1" applyBorder="1" applyAlignment="1">
      <alignment horizontal="distributed" vertical="center"/>
    </xf>
    <xf numFmtId="0" fontId="3" fillId="21" borderId="56" xfId="0" applyFont="1" applyFill="1" applyBorder="1" applyAlignment="1">
      <alignment horizontal="distributed" vertical="center"/>
    </xf>
    <xf numFmtId="0" fontId="3" fillId="21" borderId="14" xfId="0" applyFont="1" applyFill="1" applyBorder="1" applyAlignment="1">
      <alignment horizontal="distributed" vertical="center"/>
    </xf>
    <xf numFmtId="0" fontId="3" fillId="21" borderId="18" xfId="0" applyFont="1" applyFill="1" applyBorder="1" applyAlignment="1">
      <alignment horizontal="distributed" vertical="center"/>
    </xf>
    <xf numFmtId="0" fontId="3" fillId="21" borderId="19" xfId="0" applyFont="1" applyFill="1" applyBorder="1" applyAlignment="1">
      <alignment horizontal="distributed" vertical="center"/>
    </xf>
    <xf numFmtId="0" fontId="3" fillId="21" borderId="20" xfId="0" applyFont="1" applyFill="1" applyBorder="1" applyAlignment="1">
      <alignment horizontal="distributed" vertical="center"/>
    </xf>
    <xf numFmtId="179" fontId="3" fillId="25" borderId="17" xfId="0" applyNumberFormat="1" applyFont="1" applyFill="1" applyBorder="1" applyAlignment="1">
      <alignment vertical="center"/>
    </xf>
    <xf numFmtId="179" fontId="3" fillId="25" borderId="56" xfId="0" applyNumberFormat="1" applyFont="1" applyFill="1" applyBorder="1" applyAlignment="1">
      <alignment vertical="center"/>
    </xf>
    <xf numFmtId="179" fontId="3" fillId="25" borderId="14" xfId="0" applyNumberFormat="1" applyFont="1" applyFill="1" applyBorder="1" applyAlignment="1">
      <alignment vertical="center"/>
    </xf>
    <xf numFmtId="179" fontId="3" fillId="25" borderId="15" xfId="0" applyNumberFormat="1" applyFont="1" applyFill="1" applyBorder="1" applyAlignment="1">
      <alignment vertical="center"/>
    </xf>
    <xf numFmtId="179" fontId="3" fillId="25" borderId="0" xfId="0" applyNumberFormat="1" applyFont="1" applyFill="1" applyBorder="1" applyAlignment="1">
      <alignment vertical="center"/>
    </xf>
    <xf numFmtId="179" fontId="3" fillId="25" borderId="13" xfId="0" applyNumberFormat="1" applyFont="1" applyFill="1" applyBorder="1" applyAlignment="1">
      <alignment vertical="center"/>
    </xf>
    <xf numFmtId="0" fontId="3" fillId="0" borderId="21" xfId="0" applyFont="1" applyFill="1" applyBorder="1" applyAlignment="1">
      <alignment vertical="center" shrinkToFit="1"/>
    </xf>
    <xf numFmtId="0" fontId="3" fillId="0" borderId="2" xfId="0" applyFont="1" applyFill="1" applyBorder="1" applyAlignment="1">
      <alignment vertical="center" shrinkToFit="1"/>
    </xf>
    <xf numFmtId="0" fontId="3" fillId="0" borderId="16" xfId="0" applyFont="1" applyFill="1" applyBorder="1" applyAlignment="1">
      <alignment vertical="center" shrinkToFit="1"/>
    </xf>
    <xf numFmtId="0" fontId="3" fillId="25" borderId="17" xfId="0" applyFont="1" applyFill="1" applyBorder="1" applyAlignment="1">
      <alignment vertical="center" wrapText="1"/>
    </xf>
    <xf numFmtId="0" fontId="3" fillId="25" borderId="56" xfId="0" applyFont="1" applyFill="1" applyBorder="1" applyAlignment="1">
      <alignment vertical="center" wrapText="1"/>
    </xf>
    <xf numFmtId="0" fontId="3" fillId="25" borderId="14" xfId="0" applyFont="1" applyFill="1" applyBorder="1" applyAlignment="1">
      <alignment vertical="center" wrapText="1"/>
    </xf>
    <xf numFmtId="0" fontId="3" fillId="25" borderId="15" xfId="0" applyFont="1" applyFill="1" applyBorder="1" applyAlignment="1">
      <alignment vertical="center" wrapText="1"/>
    </xf>
    <xf numFmtId="0" fontId="3" fillId="25" borderId="0" xfId="0" applyFont="1" applyFill="1" applyBorder="1" applyAlignment="1">
      <alignment vertical="center" wrapText="1"/>
    </xf>
    <xf numFmtId="0" fontId="3" fillId="25" borderId="13" xfId="0" applyFont="1" applyFill="1" applyBorder="1" applyAlignment="1">
      <alignment vertical="center" wrapText="1"/>
    </xf>
    <xf numFmtId="0" fontId="3" fillId="25" borderId="18" xfId="0" applyFont="1" applyFill="1" applyBorder="1" applyAlignment="1">
      <alignment vertical="center" wrapText="1"/>
    </xf>
    <xf numFmtId="0" fontId="3" fillId="25" borderId="19" xfId="0" applyFont="1" applyFill="1" applyBorder="1" applyAlignment="1">
      <alignment vertical="center" wrapText="1"/>
    </xf>
    <xf numFmtId="0" fontId="3" fillId="25" borderId="20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horizontal="distributed" vertical="center" wrapText="1"/>
    </xf>
    <xf numFmtId="0" fontId="3" fillId="0" borderId="56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horizontal="distributed" vertical="center"/>
    </xf>
    <xf numFmtId="0" fontId="3" fillId="0" borderId="18" xfId="0" applyFont="1" applyFill="1" applyBorder="1" applyAlignment="1">
      <alignment horizontal="distributed" vertical="center"/>
    </xf>
    <xf numFmtId="0" fontId="3" fillId="0" borderId="19" xfId="0" applyFont="1" applyFill="1" applyBorder="1" applyAlignment="1">
      <alignment horizontal="distributed" vertical="center"/>
    </xf>
    <xf numFmtId="0" fontId="3" fillId="0" borderId="20" xfId="0" applyFont="1" applyFill="1" applyBorder="1" applyAlignment="1">
      <alignment horizontal="distributed" vertical="center"/>
    </xf>
    <xf numFmtId="0" fontId="3" fillId="21" borderId="15" xfId="0" applyFont="1" applyFill="1" applyBorder="1" applyAlignment="1">
      <alignment horizontal="distributed" vertical="center"/>
    </xf>
    <xf numFmtId="0" fontId="3" fillId="21" borderId="0" xfId="0" applyFont="1" applyFill="1" applyBorder="1" applyAlignment="1">
      <alignment horizontal="distributed" vertical="center"/>
    </xf>
    <xf numFmtId="0" fontId="3" fillId="21" borderId="13" xfId="0" applyFont="1" applyFill="1" applyBorder="1" applyAlignment="1">
      <alignment horizontal="distributed" vertical="center"/>
    </xf>
    <xf numFmtId="179" fontId="5" fillId="25" borderId="15" xfId="0" applyNumberFormat="1" applyFont="1" applyFill="1" applyBorder="1" applyAlignment="1">
      <alignment vertical="center" shrinkToFit="1"/>
    </xf>
    <xf numFmtId="179" fontId="5" fillId="25" borderId="0" xfId="0" applyNumberFormat="1" applyFont="1" applyFill="1" applyBorder="1" applyAlignment="1">
      <alignment vertical="center" shrinkToFit="1"/>
    </xf>
    <xf numFmtId="179" fontId="5" fillId="25" borderId="19" xfId="0" applyNumberFormat="1" applyFont="1" applyFill="1" applyBorder="1" applyAlignment="1">
      <alignment vertical="center" shrinkToFit="1"/>
    </xf>
    <xf numFmtId="0" fontId="3" fillId="25" borderId="0" xfId="0" applyFont="1" applyFill="1" applyBorder="1" applyAlignment="1">
      <alignment vertical="center"/>
    </xf>
    <xf numFmtId="0" fontId="3" fillId="25" borderId="19" xfId="0" applyFont="1" applyFill="1" applyBorder="1" applyAlignment="1">
      <alignment vertical="center"/>
    </xf>
    <xf numFmtId="49" fontId="0" fillId="25" borderId="21" xfId="0" applyNumberFormat="1" applyFont="1" applyFill="1" applyBorder="1" applyAlignment="1">
      <alignment horizontal="left" vertical="center" wrapText="1"/>
    </xf>
    <xf numFmtId="49" fontId="0" fillId="25" borderId="2" xfId="0" applyNumberFormat="1" applyFont="1" applyFill="1" applyBorder="1" applyAlignment="1">
      <alignment horizontal="left" vertical="center" wrapText="1"/>
    </xf>
    <xf numFmtId="49" fontId="0" fillId="25" borderId="16" xfId="0" applyNumberFormat="1" applyFont="1" applyFill="1" applyBorder="1" applyAlignment="1">
      <alignment horizontal="left" vertical="center" wrapText="1"/>
    </xf>
    <xf numFmtId="0" fontId="3" fillId="21" borderId="59" xfId="0" applyFont="1" applyFill="1" applyBorder="1" applyAlignment="1" applyProtection="1">
      <alignment horizontal="distributed" vertical="center" wrapText="1"/>
      <protection/>
    </xf>
    <xf numFmtId="0" fontId="3" fillId="21" borderId="60" xfId="0" applyFont="1" applyFill="1" applyBorder="1" applyAlignment="1" applyProtection="1">
      <alignment horizontal="distributed" vertical="center"/>
      <protection/>
    </xf>
    <xf numFmtId="0" fontId="3" fillId="21" borderId="61" xfId="0" applyFont="1" applyFill="1" applyBorder="1" applyAlignment="1" applyProtection="1">
      <alignment horizontal="distributed" vertical="center"/>
      <protection/>
    </xf>
    <xf numFmtId="0" fontId="3" fillId="25" borderId="62" xfId="0" applyFont="1" applyFill="1" applyBorder="1" applyAlignment="1" applyProtection="1">
      <alignment vertical="center" shrinkToFit="1"/>
      <protection locked="0"/>
    </xf>
    <xf numFmtId="0" fontId="3" fillId="25" borderId="60" xfId="0" applyFont="1" applyFill="1" applyBorder="1" applyAlignment="1" applyProtection="1">
      <alignment vertical="center" shrinkToFit="1"/>
      <protection locked="0"/>
    </xf>
    <xf numFmtId="0" fontId="3" fillId="25" borderId="63" xfId="0" applyFont="1" applyFill="1" applyBorder="1" applyAlignment="1" applyProtection="1">
      <alignment vertical="center" shrinkToFit="1"/>
      <protection locked="0"/>
    </xf>
    <xf numFmtId="0" fontId="3" fillId="21" borderId="2" xfId="0" applyFont="1" applyFill="1" applyBorder="1" applyAlignment="1" applyProtection="1">
      <alignment horizontal="distributed" vertical="center" wrapText="1"/>
      <protection/>
    </xf>
    <xf numFmtId="0" fontId="3" fillId="21" borderId="16" xfId="0" applyFont="1" applyFill="1" applyBorder="1" applyAlignment="1" applyProtection="1">
      <alignment horizontal="distributed" vertical="center" wrapText="1"/>
      <protection/>
    </xf>
    <xf numFmtId="0" fontId="3" fillId="25" borderId="21" xfId="0" applyFont="1" applyFill="1" applyBorder="1" applyAlignment="1" applyProtection="1">
      <alignment vertical="center" shrinkToFit="1"/>
      <protection locked="0"/>
    </xf>
    <xf numFmtId="0" fontId="3" fillId="25" borderId="2" xfId="0" applyFont="1" applyFill="1" applyBorder="1" applyAlignment="1" applyProtection="1">
      <alignment vertical="center" shrinkToFit="1"/>
      <protection locked="0"/>
    </xf>
    <xf numFmtId="0" fontId="3" fillId="21" borderId="2" xfId="0" applyFont="1" applyFill="1" applyBorder="1" applyAlignment="1" applyProtection="1">
      <alignment horizontal="center" vertical="center"/>
      <protection/>
    </xf>
    <xf numFmtId="0" fontId="3" fillId="21" borderId="16" xfId="0" applyFont="1" applyFill="1" applyBorder="1" applyAlignment="1" applyProtection="1">
      <alignment horizontal="center" vertical="center"/>
      <protection/>
    </xf>
    <xf numFmtId="0" fontId="3" fillId="21" borderId="21" xfId="0" applyFont="1" applyFill="1" applyBorder="1" applyAlignment="1" applyProtection="1">
      <alignment horizontal="distributed" vertical="center"/>
      <protection/>
    </xf>
    <xf numFmtId="0" fontId="3" fillId="21" borderId="2" xfId="0" applyFont="1" applyFill="1" applyBorder="1" applyAlignment="1" applyProtection="1">
      <alignment horizontal="distributed" vertical="center"/>
      <protection/>
    </xf>
    <xf numFmtId="0" fontId="3" fillId="21" borderId="16" xfId="0" applyFont="1" applyFill="1" applyBorder="1" applyAlignment="1" applyProtection="1">
      <alignment horizontal="distributed" vertical="center"/>
      <protection/>
    </xf>
    <xf numFmtId="0" fontId="3" fillId="25" borderId="21" xfId="0" applyNumberFormat="1" applyFont="1" applyFill="1" applyBorder="1" applyAlignment="1" applyProtection="1">
      <alignment vertical="center"/>
      <protection locked="0"/>
    </xf>
    <xf numFmtId="0" fontId="3" fillId="25" borderId="2" xfId="0" applyNumberFormat="1" applyFont="1" applyFill="1" applyBorder="1" applyAlignment="1" applyProtection="1">
      <alignment vertical="center"/>
      <protection locked="0"/>
    </xf>
    <xf numFmtId="0" fontId="3" fillId="25" borderId="16" xfId="0" applyNumberFormat="1" applyFont="1" applyFill="1" applyBorder="1" applyAlignment="1" applyProtection="1">
      <alignment vertical="center"/>
      <protection locked="0"/>
    </xf>
    <xf numFmtId="49" fontId="0" fillId="25" borderId="21" xfId="0" applyNumberFormat="1" applyFont="1" applyFill="1" applyBorder="1" applyAlignment="1">
      <alignment horizontal="left" vertical="center" shrinkToFit="1"/>
    </xf>
    <xf numFmtId="49" fontId="0" fillId="25" borderId="2" xfId="0" applyNumberFormat="1" applyFont="1" applyFill="1" applyBorder="1" applyAlignment="1">
      <alignment horizontal="left" vertical="center" shrinkToFit="1"/>
    </xf>
    <xf numFmtId="49" fontId="0" fillId="25" borderId="16" xfId="0" applyNumberFormat="1" applyFont="1" applyFill="1" applyBorder="1" applyAlignment="1">
      <alignment horizontal="left" vertical="center" shrinkToFit="1"/>
    </xf>
    <xf numFmtId="0" fontId="3" fillId="21" borderId="18" xfId="0" applyFont="1" applyFill="1" applyBorder="1" applyAlignment="1">
      <alignment horizontal="distributed" vertical="center"/>
    </xf>
    <xf numFmtId="0" fontId="3" fillId="21" borderId="19" xfId="0" applyFont="1" applyFill="1" applyBorder="1" applyAlignment="1">
      <alignment horizontal="distributed" vertical="center"/>
    </xf>
    <xf numFmtId="0" fontId="3" fillId="21" borderId="20" xfId="0" applyFont="1" applyFill="1" applyBorder="1" applyAlignment="1">
      <alignment horizontal="distributed" vertical="center"/>
    </xf>
    <xf numFmtId="0" fontId="3" fillId="21" borderId="2" xfId="0" applyFont="1" applyFill="1" applyBorder="1" applyAlignment="1">
      <alignment horizontal="distributed" vertical="center"/>
    </xf>
    <xf numFmtId="0" fontId="3" fillId="21" borderId="16" xfId="0" applyFont="1" applyFill="1" applyBorder="1" applyAlignment="1">
      <alignment horizontal="distributed" vertical="center"/>
    </xf>
    <xf numFmtId="0" fontId="3" fillId="21" borderId="21" xfId="0" applyFont="1" applyFill="1" applyBorder="1" applyAlignment="1">
      <alignment horizontal="distributed" vertical="center"/>
    </xf>
    <xf numFmtId="0" fontId="0" fillId="25" borderId="21" xfId="0" applyFont="1" applyFill="1" applyBorder="1" applyAlignment="1">
      <alignment vertical="center" shrinkToFit="1"/>
    </xf>
    <xf numFmtId="0" fontId="0" fillId="25" borderId="2" xfId="0" applyFont="1" applyFill="1" applyBorder="1" applyAlignment="1">
      <alignment vertical="center" shrinkToFit="1"/>
    </xf>
    <xf numFmtId="0" fontId="0" fillId="25" borderId="16" xfId="0" applyFont="1" applyFill="1" applyBorder="1" applyAlignment="1">
      <alignment vertical="center" shrinkToFit="1"/>
    </xf>
    <xf numFmtId="0" fontId="3" fillId="21" borderId="21" xfId="0" applyFont="1" applyFill="1" applyBorder="1" applyAlignment="1">
      <alignment horizontal="distributed"/>
    </xf>
    <xf numFmtId="0" fontId="3" fillId="21" borderId="2" xfId="0" applyFont="1" applyFill="1" applyBorder="1" applyAlignment="1">
      <alignment horizontal="distributed"/>
    </xf>
    <xf numFmtId="0" fontId="3" fillId="21" borderId="16" xfId="0" applyFont="1" applyFill="1" applyBorder="1" applyAlignment="1">
      <alignment horizontal="distributed"/>
    </xf>
    <xf numFmtId="38" fontId="0" fillId="25" borderId="21" xfId="103" applyFont="1" applyFill="1" applyBorder="1" applyAlignment="1">
      <alignment shrinkToFit="1"/>
    </xf>
    <xf numFmtId="38" fontId="0" fillId="25" borderId="2" xfId="103" applyFont="1" applyFill="1" applyBorder="1" applyAlignment="1">
      <alignment shrinkToFit="1"/>
    </xf>
    <xf numFmtId="38" fontId="0" fillId="25" borderId="16" xfId="103" applyFont="1" applyFill="1" applyBorder="1" applyAlignment="1">
      <alignment shrinkToFit="1"/>
    </xf>
    <xf numFmtId="38" fontId="0" fillId="40" borderId="21" xfId="103" applyFont="1" applyFill="1" applyBorder="1" applyAlignment="1">
      <alignment shrinkToFit="1"/>
    </xf>
    <xf numFmtId="38" fontId="0" fillId="40" borderId="2" xfId="103" applyFont="1" applyFill="1" applyBorder="1" applyAlignment="1">
      <alignment shrinkToFit="1"/>
    </xf>
    <xf numFmtId="38" fontId="0" fillId="40" borderId="16" xfId="103" applyFont="1" applyFill="1" applyBorder="1" applyAlignment="1">
      <alignment shrinkToFit="1"/>
    </xf>
    <xf numFmtId="0" fontId="0" fillId="25" borderId="17" xfId="0" applyFont="1" applyFill="1" applyBorder="1" applyAlignment="1">
      <alignment vertical="center" wrapText="1"/>
    </xf>
    <xf numFmtId="0" fontId="0" fillId="25" borderId="56" xfId="0" applyFont="1" applyFill="1" applyBorder="1" applyAlignment="1">
      <alignment vertical="center" wrapText="1"/>
    </xf>
    <xf numFmtId="0" fontId="0" fillId="25" borderId="14" xfId="0" applyFont="1" applyFill="1" applyBorder="1" applyAlignment="1">
      <alignment vertical="center" wrapText="1"/>
    </xf>
    <xf numFmtId="0" fontId="0" fillId="25" borderId="18" xfId="0" applyFont="1" applyFill="1" applyBorder="1" applyAlignment="1">
      <alignment vertical="center" wrapText="1"/>
    </xf>
    <xf numFmtId="0" fontId="0" fillId="25" borderId="19" xfId="0" applyFont="1" applyFill="1" applyBorder="1" applyAlignment="1">
      <alignment vertical="center" wrapText="1"/>
    </xf>
    <xf numFmtId="0" fontId="0" fillId="25" borderId="20" xfId="0" applyFont="1" applyFill="1" applyBorder="1" applyAlignment="1">
      <alignment vertical="center" wrapText="1"/>
    </xf>
    <xf numFmtId="0" fontId="3" fillId="21" borderId="17" xfId="0" applyFont="1" applyFill="1" applyBorder="1" applyAlignment="1">
      <alignment horizontal="distributed"/>
    </xf>
    <xf numFmtId="0" fontId="3" fillId="21" borderId="56" xfId="0" applyFont="1" applyFill="1" applyBorder="1" applyAlignment="1">
      <alignment horizontal="distributed"/>
    </xf>
    <xf numFmtId="0" fontId="3" fillId="21" borderId="14" xfId="0" applyFont="1" applyFill="1" applyBorder="1" applyAlignment="1">
      <alignment horizontal="distributed"/>
    </xf>
    <xf numFmtId="38" fontId="0" fillId="25" borderId="17" xfId="103" applyFont="1" applyFill="1" applyBorder="1" applyAlignment="1">
      <alignment shrinkToFit="1"/>
    </xf>
    <xf numFmtId="38" fontId="0" fillId="25" borderId="56" xfId="103" applyFont="1" applyFill="1" applyBorder="1" applyAlignment="1">
      <alignment shrinkToFit="1"/>
    </xf>
    <xf numFmtId="38" fontId="0" fillId="25" borderId="14" xfId="103" applyFont="1" applyFill="1" applyBorder="1" applyAlignment="1">
      <alignment shrinkToFit="1"/>
    </xf>
    <xf numFmtId="38" fontId="0" fillId="40" borderId="17" xfId="103" applyFont="1" applyFill="1" applyBorder="1" applyAlignment="1">
      <alignment shrinkToFit="1"/>
    </xf>
    <xf numFmtId="38" fontId="0" fillId="40" borderId="56" xfId="103" applyFont="1" applyFill="1" applyBorder="1" applyAlignment="1">
      <alignment shrinkToFit="1"/>
    </xf>
    <xf numFmtId="38" fontId="0" fillId="40" borderId="14" xfId="103" applyFont="1" applyFill="1" applyBorder="1" applyAlignment="1">
      <alignment shrinkToFit="1"/>
    </xf>
    <xf numFmtId="0" fontId="3" fillId="25" borderId="21" xfId="0" applyFont="1" applyFill="1" applyBorder="1" applyAlignment="1">
      <alignment vertical="center"/>
    </xf>
    <xf numFmtId="0" fontId="3" fillId="25" borderId="2" xfId="0" applyFont="1" applyFill="1" applyBorder="1" applyAlignment="1">
      <alignment vertical="center"/>
    </xf>
    <xf numFmtId="0" fontId="3" fillId="25" borderId="16" xfId="0" applyFont="1" applyFill="1" applyBorder="1" applyAlignment="1">
      <alignment vertical="center"/>
    </xf>
    <xf numFmtId="0" fontId="3" fillId="21" borderId="64" xfId="0" applyFont="1" applyFill="1" applyBorder="1" applyAlignment="1">
      <alignment horizontal="distributed"/>
    </xf>
    <xf numFmtId="0" fontId="3" fillId="21" borderId="65" xfId="0" applyFont="1" applyFill="1" applyBorder="1" applyAlignment="1">
      <alignment horizontal="distributed"/>
    </xf>
    <xf numFmtId="0" fontId="3" fillId="21" borderId="66" xfId="0" applyFont="1" applyFill="1" applyBorder="1" applyAlignment="1">
      <alignment horizontal="distributed"/>
    </xf>
    <xf numFmtId="38" fontId="0" fillId="40" borderId="67" xfId="103" applyFont="1" applyFill="1" applyBorder="1" applyAlignment="1">
      <alignment shrinkToFit="1"/>
    </xf>
    <xf numFmtId="38" fontId="0" fillId="40" borderId="65" xfId="103" applyFont="1" applyFill="1" applyBorder="1" applyAlignment="1">
      <alignment shrinkToFit="1"/>
    </xf>
    <xf numFmtId="38" fontId="0" fillId="40" borderId="66" xfId="103" applyFont="1" applyFill="1" applyBorder="1" applyAlignment="1">
      <alignment shrinkToFit="1"/>
    </xf>
    <xf numFmtId="38" fontId="0" fillId="40" borderId="68" xfId="103" applyFont="1" applyFill="1" applyBorder="1" applyAlignment="1">
      <alignment shrinkToFit="1"/>
    </xf>
    <xf numFmtId="0" fontId="3" fillId="21" borderId="15" xfId="0" applyFont="1" applyFill="1" applyBorder="1" applyAlignment="1">
      <alignment horizontal="distributed"/>
    </xf>
    <xf numFmtId="0" fontId="3" fillId="21" borderId="0" xfId="0" applyFont="1" applyFill="1" applyBorder="1" applyAlignment="1">
      <alignment horizontal="distributed"/>
    </xf>
    <xf numFmtId="0" fontId="3" fillId="21" borderId="13" xfId="0" applyFont="1" applyFill="1" applyBorder="1" applyAlignment="1">
      <alignment horizontal="distributed"/>
    </xf>
    <xf numFmtId="38" fontId="0" fillId="41" borderId="15" xfId="103" applyFont="1" applyFill="1" applyBorder="1" applyAlignment="1">
      <alignment shrinkToFit="1"/>
    </xf>
    <xf numFmtId="38" fontId="0" fillId="41" borderId="0" xfId="103" applyFont="1" applyFill="1" applyBorder="1" applyAlignment="1">
      <alignment shrinkToFit="1"/>
    </xf>
    <xf numFmtId="38" fontId="0" fillId="41" borderId="13" xfId="103" applyFont="1" applyFill="1" applyBorder="1" applyAlignment="1">
      <alignment shrinkToFit="1"/>
    </xf>
    <xf numFmtId="38" fontId="0" fillId="42" borderId="15" xfId="103" applyFont="1" applyFill="1" applyBorder="1" applyAlignment="1">
      <alignment shrinkToFit="1"/>
    </xf>
    <xf numFmtId="38" fontId="0" fillId="42" borderId="0" xfId="103" applyFont="1" applyFill="1" applyBorder="1" applyAlignment="1">
      <alignment shrinkToFit="1"/>
    </xf>
    <xf numFmtId="38" fontId="0" fillId="42" borderId="13" xfId="103" applyFont="1" applyFill="1" applyBorder="1" applyAlignment="1">
      <alignment shrinkToFit="1"/>
    </xf>
    <xf numFmtId="0" fontId="3" fillId="0" borderId="0" xfId="0" applyFont="1" applyFill="1" applyBorder="1" applyAlignment="1">
      <alignment horizontal="distributed"/>
    </xf>
    <xf numFmtId="0" fontId="3" fillId="0" borderId="0" xfId="0" applyFont="1" applyFill="1" applyBorder="1" applyAlignment="1">
      <alignment/>
    </xf>
    <xf numFmtId="38" fontId="6" fillId="21" borderId="69" xfId="103" applyFont="1" applyFill="1" applyBorder="1" applyAlignment="1">
      <alignment horizontal="center" vertical="center"/>
    </xf>
    <xf numFmtId="38" fontId="3" fillId="21" borderId="70" xfId="103" applyFont="1" applyFill="1" applyBorder="1" applyAlignment="1">
      <alignment horizontal="center" vertical="center"/>
    </xf>
    <xf numFmtId="38" fontId="3" fillId="21" borderId="71" xfId="103" applyFont="1" applyFill="1" applyBorder="1" applyAlignment="1">
      <alignment horizontal="center" vertical="center"/>
    </xf>
    <xf numFmtId="38" fontId="3" fillId="21" borderId="69" xfId="103" applyFont="1" applyFill="1" applyBorder="1" applyAlignment="1">
      <alignment horizontal="center" vertical="center"/>
    </xf>
    <xf numFmtId="38" fontId="3" fillId="21" borderId="69" xfId="103" applyFont="1" applyFill="1" applyBorder="1" applyAlignment="1">
      <alignment horizontal="center" vertical="center" shrinkToFit="1"/>
    </xf>
    <xf numFmtId="38" fontId="3" fillId="21" borderId="70" xfId="103" applyFont="1" applyFill="1" applyBorder="1" applyAlignment="1">
      <alignment horizontal="center" vertical="center" shrinkToFit="1"/>
    </xf>
    <xf numFmtId="38" fontId="3" fillId="21" borderId="71" xfId="103" applyFont="1" applyFill="1" applyBorder="1" applyAlignment="1">
      <alignment horizontal="center" vertical="center" shrinkToFit="1"/>
    </xf>
    <xf numFmtId="38" fontId="3" fillId="21" borderId="72" xfId="103" applyFont="1" applyFill="1" applyBorder="1" applyAlignment="1">
      <alignment horizontal="center" vertical="center"/>
    </xf>
    <xf numFmtId="38" fontId="3" fillId="21" borderId="73" xfId="103" applyFont="1" applyFill="1" applyBorder="1" applyAlignment="1">
      <alignment horizontal="center" vertical="center"/>
    </xf>
    <xf numFmtId="177" fontId="3" fillId="25" borderId="74" xfId="97" applyNumberFormat="1" applyFont="1" applyFill="1" applyBorder="1" applyAlignment="1">
      <alignment horizontal="center" vertical="center"/>
    </xf>
    <xf numFmtId="177" fontId="3" fillId="25" borderId="73" xfId="97" applyNumberFormat="1" applyFont="1" applyFill="1" applyBorder="1" applyAlignment="1">
      <alignment horizontal="center" vertical="center"/>
    </xf>
    <xf numFmtId="177" fontId="3" fillId="25" borderId="75" xfId="97" applyNumberFormat="1" applyFont="1" applyFill="1" applyBorder="1" applyAlignment="1">
      <alignment horizontal="center" vertical="center"/>
    </xf>
    <xf numFmtId="38" fontId="0" fillId="25" borderId="72" xfId="103" applyFont="1" applyFill="1" applyBorder="1" applyAlignment="1">
      <alignment shrinkToFit="1"/>
    </xf>
    <xf numFmtId="38" fontId="0" fillId="25" borderId="73" xfId="103" applyFont="1" applyFill="1" applyBorder="1" applyAlignment="1">
      <alignment shrinkToFit="1"/>
    </xf>
    <xf numFmtId="38" fontId="0" fillId="25" borderId="75" xfId="103" applyFont="1" applyFill="1" applyBorder="1" applyAlignment="1">
      <alignment shrinkToFit="1"/>
    </xf>
    <xf numFmtId="38" fontId="0" fillId="40" borderId="72" xfId="103" applyFont="1" applyFill="1" applyBorder="1" applyAlignment="1">
      <alignment shrinkToFit="1"/>
    </xf>
    <xf numFmtId="38" fontId="0" fillId="40" borderId="73" xfId="103" applyFont="1" applyFill="1" applyBorder="1" applyAlignment="1">
      <alignment shrinkToFit="1"/>
    </xf>
    <xf numFmtId="38" fontId="0" fillId="40" borderId="75" xfId="103" applyFont="1" applyFill="1" applyBorder="1" applyAlignment="1">
      <alignment shrinkToFit="1"/>
    </xf>
    <xf numFmtId="0" fontId="3" fillId="21" borderId="24" xfId="0" applyFont="1" applyFill="1" applyBorder="1" applyAlignment="1" applyProtection="1">
      <alignment horizontal="center" vertical="center"/>
      <protection/>
    </xf>
    <xf numFmtId="0" fontId="3" fillId="21" borderId="25" xfId="0" applyFont="1" applyFill="1" applyBorder="1" applyAlignment="1" applyProtection="1">
      <alignment horizontal="center" vertical="center"/>
      <protection/>
    </xf>
    <xf numFmtId="0" fontId="3" fillId="21" borderId="26" xfId="0" applyFont="1" applyFill="1" applyBorder="1" applyAlignment="1" applyProtection="1">
      <alignment horizontal="center" vertical="center"/>
      <protection/>
    </xf>
    <xf numFmtId="38" fontId="0" fillId="42" borderId="52" xfId="103" applyFont="1" applyFill="1" applyBorder="1" applyAlignment="1" applyProtection="1">
      <alignment/>
      <protection/>
    </xf>
    <xf numFmtId="38" fontId="0" fillId="42" borderId="1" xfId="103" applyFont="1" applyFill="1" applyBorder="1" applyAlignment="1" applyProtection="1">
      <alignment/>
      <protection/>
    </xf>
    <xf numFmtId="38" fontId="0" fillId="42" borderId="58" xfId="103" applyFont="1" applyFill="1" applyBorder="1" applyAlignment="1" applyProtection="1">
      <alignment/>
      <protection/>
    </xf>
    <xf numFmtId="6" fontId="7" fillId="40" borderId="50" xfId="0" applyNumberFormat="1" applyFont="1" applyFill="1" applyBorder="1" applyAlignment="1" applyProtection="1">
      <alignment horizontal="center" vertical="center" shrinkToFit="1"/>
      <protection/>
    </xf>
    <xf numFmtId="6" fontId="7" fillId="40" borderId="1" xfId="0" applyNumberFormat="1" applyFont="1" applyFill="1" applyBorder="1" applyAlignment="1" applyProtection="1">
      <alignment horizontal="center" vertical="center" shrinkToFit="1"/>
      <protection/>
    </xf>
    <xf numFmtId="6" fontId="7" fillId="40" borderId="55" xfId="0" applyNumberFormat="1" applyFont="1" applyFill="1" applyBorder="1" applyAlignment="1" applyProtection="1">
      <alignment horizontal="center" vertical="center" shrinkToFit="1"/>
      <protection/>
    </xf>
    <xf numFmtId="6" fontId="7" fillId="40" borderId="52" xfId="0" applyNumberFormat="1" applyFont="1" applyFill="1" applyBorder="1" applyAlignment="1" applyProtection="1">
      <alignment shrinkToFit="1"/>
      <protection/>
    </xf>
    <xf numFmtId="6" fontId="7" fillId="40" borderId="1" xfId="0" applyNumberFormat="1" applyFont="1" applyFill="1" applyBorder="1" applyAlignment="1" applyProtection="1">
      <alignment shrinkToFit="1"/>
      <protection/>
    </xf>
    <xf numFmtId="6" fontId="7" fillId="40" borderId="58" xfId="0" applyNumberFormat="1" applyFont="1" applyFill="1" applyBorder="1" applyAlignment="1" applyProtection="1">
      <alignment shrinkToFit="1"/>
      <protection/>
    </xf>
    <xf numFmtId="0" fontId="6" fillId="21" borderId="76" xfId="0" applyFont="1" applyFill="1" applyBorder="1" applyAlignment="1" applyProtection="1">
      <alignment horizontal="center" vertical="center" shrinkToFit="1"/>
      <protection/>
    </xf>
    <xf numFmtId="0" fontId="6" fillId="21" borderId="77" xfId="0" applyFont="1" applyFill="1" applyBorder="1" applyAlignment="1" applyProtection="1">
      <alignment horizontal="center" vertical="center" shrinkToFit="1"/>
      <protection/>
    </xf>
    <xf numFmtId="0" fontId="6" fillId="21" borderId="78" xfId="0" applyFont="1" applyFill="1" applyBorder="1" applyAlignment="1" applyProtection="1">
      <alignment horizontal="center" vertical="center" shrinkToFit="1"/>
      <protection/>
    </xf>
    <xf numFmtId="190" fontId="3" fillId="0" borderId="79" xfId="0" applyNumberFormat="1" applyFont="1" applyFill="1" applyBorder="1" applyAlignment="1">
      <alignment horizontal="center" vertical="center"/>
    </xf>
    <xf numFmtId="190" fontId="3" fillId="0" borderId="80" xfId="0" applyNumberFormat="1" applyFont="1" applyFill="1" applyBorder="1" applyAlignment="1">
      <alignment horizontal="center" vertical="center"/>
    </xf>
    <xf numFmtId="190" fontId="3" fillId="0" borderId="81" xfId="0" applyNumberFormat="1" applyFont="1" applyFill="1" applyBorder="1" applyAlignment="1">
      <alignment horizontal="center" vertical="center"/>
    </xf>
    <xf numFmtId="190" fontId="3" fillId="0" borderId="82" xfId="0" applyNumberFormat="1" applyFont="1" applyFill="1" applyBorder="1" applyAlignment="1">
      <alignment horizontal="center" vertical="center"/>
    </xf>
    <xf numFmtId="190" fontId="3" fillId="0" borderId="83" xfId="0" applyNumberFormat="1" applyFont="1" applyFill="1" applyBorder="1" applyAlignment="1">
      <alignment horizontal="center" vertical="center"/>
    </xf>
    <xf numFmtId="0" fontId="8" fillId="21" borderId="84" xfId="0" applyFont="1" applyFill="1" applyBorder="1" applyAlignment="1" applyProtection="1">
      <alignment horizontal="distributed" vertical="center"/>
      <protection/>
    </xf>
    <xf numFmtId="0" fontId="8" fillId="21" borderId="2" xfId="0" applyFont="1" applyFill="1" applyBorder="1" applyAlignment="1" applyProtection="1">
      <alignment horizontal="distributed" vertical="center"/>
      <protection/>
    </xf>
    <xf numFmtId="0" fontId="8" fillId="21" borderId="85" xfId="0" applyFont="1" applyFill="1" applyBorder="1" applyAlignment="1" applyProtection="1">
      <alignment horizontal="distributed" vertical="center"/>
      <protection/>
    </xf>
    <xf numFmtId="0" fontId="3" fillId="25" borderId="57" xfId="0" applyFont="1" applyFill="1" applyBorder="1" applyAlignment="1" applyProtection="1">
      <alignment horizontal="left" vertical="center"/>
      <protection locked="0"/>
    </xf>
    <xf numFmtId="0" fontId="3" fillId="25" borderId="2" xfId="0" applyFont="1" applyFill="1" applyBorder="1" applyAlignment="1" applyProtection="1">
      <alignment horizontal="left" vertical="center"/>
      <protection locked="0"/>
    </xf>
    <xf numFmtId="0" fontId="3" fillId="25" borderId="16" xfId="0" applyFont="1" applyFill="1" applyBorder="1" applyAlignment="1" applyProtection="1">
      <alignment horizontal="left" vertical="center"/>
      <protection locked="0"/>
    </xf>
    <xf numFmtId="0" fontId="3" fillId="21" borderId="85" xfId="0" applyFont="1" applyFill="1" applyBorder="1" applyAlignment="1" applyProtection="1">
      <alignment horizontal="distributed" vertical="center"/>
      <protection/>
    </xf>
    <xf numFmtId="0" fontId="3" fillId="25" borderId="86" xfId="0" applyFont="1" applyFill="1" applyBorder="1" applyAlignment="1" applyProtection="1">
      <alignment horizontal="left" vertical="center"/>
      <protection locked="0"/>
    </xf>
    <xf numFmtId="190" fontId="0" fillId="21" borderId="87" xfId="0" applyNumberFormat="1" applyFont="1" applyFill="1" applyBorder="1" applyAlignment="1">
      <alignment horizontal="center"/>
    </xf>
    <xf numFmtId="190" fontId="0" fillId="21" borderId="2" xfId="0" applyNumberFormat="1" applyFont="1" applyFill="1" applyBorder="1" applyAlignment="1">
      <alignment horizontal="center"/>
    </xf>
    <xf numFmtId="38" fontId="0" fillId="41" borderId="57" xfId="103" applyFont="1" applyFill="1" applyBorder="1" applyAlignment="1">
      <alignment horizontal="right"/>
    </xf>
    <xf numFmtId="38" fontId="0" fillId="41" borderId="2" xfId="103" applyFont="1" applyFill="1" applyBorder="1" applyAlignment="1">
      <alignment horizontal="right"/>
    </xf>
    <xf numFmtId="38" fontId="0" fillId="41" borderId="85" xfId="103" applyFont="1" applyFill="1" applyBorder="1" applyAlignment="1">
      <alignment horizontal="right"/>
    </xf>
    <xf numFmtId="38" fontId="0" fillId="42" borderId="57" xfId="103" applyFont="1" applyFill="1" applyBorder="1" applyAlignment="1">
      <alignment horizontal="right"/>
    </xf>
    <xf numFmtId="38" fontId="0" fillId="42" borderId="2" xfId="103" applyFont="1" applyFill="1" applyBorder="1" applyAlignment="1">
      <alignment horizontal="right"/>
    </xf>
    <xf numFmtId="38" fontId="0" fillId="42" borderId="85" xfId="103" applyFont="1" applyFill="1" applyBorder="1" applyAlignment="1">
      <alignment horizontal="right"/>
    </xf>
    <xf numFmtId="38" fontId="0" fillId="42" borderId="88" xfId="103" applyFont="1" applyFill="1" applyBorder="1" applyAlignment="1">
      <alignment horizontal="right"/>
    </xf>
    <xf numFmtId="190" fontId="0" fillId="21" borderId="87" xfId="0" applyNumberFormat="1" applyFont="1" applyFill="1" applyBorder="1" applyAlignment="1" applyProtection="1">
      <alignment horizontal="center"/>
      <protection/>
    </xf>
    <xf numFmtId="190" fontId="0" fillId="21" borderId="2" xfId="0" applyNumberFormat="1" applyFont="1" applyFill="1" applyBorder="1" applyAlignment="1" applyProtection="1">
      <alignment horizontal="center"/>
      <protection/>
    </xf>
    <xf numFmtId="190" fontId="0" fillId="41" borderId="57" xfId="0" applyNumberFormat="1" applyFont="1" applyFill="1" applyBorder="1" applyAlignment="1">
      <alignment horizontal="right"/>
    </xf>
    <xf numFmtId="190" fontId="0" fillId="41" borderId="2" xfId="0" applyNumberFormat="1" applyFont="1" applyFill="1" applyBorder="1" applyAlignment="1">
      <alignment horizontal="right"/>
    </xf>
    <xf numFmtId="190" fontId="0" fillId="41" borderId="85" xfId="0" applyNumberFormat="1" applyFont="1" applyFill="1" applyBorder="1" applyAlignment="1">
      <alignment horizontal="right"/>
    </xf>
    <xf numFmtId="190" fontId="0" fillId="42" borderId="57" xfId="0" applyNumberFormat="1" applyFont="1" applyFill="1" applyBorder="1" applyAlignment="1">
      <alignment horizontal="center"/>
    </xf>
    <xf numFmtId="190" fontId="0" fillId="42" borderId="2" xfId="0" applyNumberFormat="1" applyFont="1" applyFill="1" applyBorder="1" applyAlignment="1">
      <alignment horizontal="center"/>
    </xf>
    <xf numFmtId="190" fontId="0" fillId="42" borderId="85" xfId="0" applyNumberFormat="1" applyFont="1" applyFill="1" applyBorder="1" applyAlignment="1">
      <alignment horizontal="center"/>
    </xf>
    <xf numFmtId="38" fontId="0" fillId="42" borderId="89" xfId="103" applyFont="1" applyFill="1" applyBorder="1" applyAlignment="1">
      <alignment horizontal="right"/>
    </xf>
    <xf numFmtId="38" fontId="0" fillId="42" borderId="90" xfId="103" applyFont="1" applyFill="1" applyBorder="1" applyAlignment="1">
      <alignment horizontal="right"/>
    </xf>
    <xf numFmtId="38" fontId="0" fillId="42" borderId="91" xfId="103" applyFont="1" applyFill="1" applyBorder="1" applyAlignment="1">
      <alignment horizontal="right"/>
    </xf>
    <xf numFmtId="38" fontId="0" fillId="42" borderId="92" xfId="103" applyFont="1" applyFill="1" applyBorder="1" applyAlignment="1">
      <alignment horizontal="right"/>
    </xf>
    <xf numFmtId="190" fontId="0" fillId="42" borderId="88" xfId="0" applyNumberFormat="1" applyFont="1" applyFill="1" applyBorder="1" applyAlignment="1">
      <alignment horizontal="center"/>
    </xf>
    <xf numFmtId="0" fontId="8" fillId="21" borderId="84" xfId="0" applyFont="1" applyFill="1" applyBorder="1" applyAlignment="1" applyProtection="1">
      <alignment horizontal="distributed" vertical="center" wrapText="1"/>
      <protection/>
    </xf>
    <xf numFmtId="0" fontId="8" fillId="21" borderId="2" xfId="0" applyFont="1" applyFill="1" applyBorder="1" applyAlignment="1" applyProtection="1">
      <alignment horizontal="distributed" vertical="center" wrapText="1"/>
      <protection/>
    </xf>
    <xf numFmtId="0" fontId="8" fillId="21" borderId="85" xfId="0" applyFont="1" applyFill="1" applyBorder="1" applyAlignment="1" applyProtection="1">
      <alignment horizontal="distributed" vertical="center" wrapText="1"/>
      <protection/>
    </xf>
    <xf numFmtId="190" fontId="0" fillId="42" borderId="57" xfId="0" applyNumberFormat="1" applyFont="1" applyFill="1" applyBorder="1" applyAlignment="1" applyProtection="1">
      <alignment horizontal="center"/>
      <protection/>
    </xf>
    <xf numFmtId="190" fontId="0" fillId="42" borderId="2" xfId="0" applyNumberFormat="1" applyFont="1" applyFill="1" applyBorder="1" applyAlignment="1" applyProtection="1">
      <alignment horizontal="center"/>
      <protection/>
    </xf>
    <xf numFmtId="190" fontId="0" fillId="42" borderId="85" xfId="0" applyNumberFormat="1" applyFont="1" applyFill="1" applyBorder="1" applyAlignment="1" applyProtection="1">
      <alignment horizontal="center"/>
      <protection/>
    </xf>
    <xf numFmtId="0" fontId="0" fillId="0" borderId="93" xfId="0" applyFont="1" applyBorder="1" applyAlignment="1">
      <alignment vertical="center" wrapText="1"/>
    </xf>
    <xf numFmtId="0" fontId="0" fillId="0" borderId="94" xfId="0" applyFont="1" applyBorder="1" applyAlignment="1">
      <alignment vertical="center" wrapText="1"/>
    </xf>
    <xf numFmtId="0" fontId="0" fillId="0" borderId="95" xfId="0" applyFont="1" applyBorder="1" applyAlignment="1">
      <alignment vertical="center" wrapText="1"/>
    </xf>
    <xf numFmtId="0" fontId="0" fillId="0" borderId="9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97" xfId="0" applyFont="1" applyBorder="1" applyAlignment="1">
      <alignment vertical="center" wrapText="1"/>
    </xf>
    <xf numFmtId="0" fontId="0" fillId="0" borderId="98" xfId="0" applyFont="1" applyBorder="1" applyAlignment="1">
      <alignment vertical="center" wrapText="1"/>
    </xf>
    <xf numFmtId="0" fontId="0" fillId="0" borderId="99" xfId="0" applyFont="1" applyBorder="1" applyAlignment="1">
      <alignment vertical="center" wrapText="1"/>
    </xf>
    <xf numFmtId="0" fontId="0" fillId="0" borderId="100" xfId="0" applyFont="1" applyBorder="1" applyAlignment="1">
      <alignment vertical="center" wrapText="1"/>
    </xf>
    <xf numFmtId="0" fontId="0" fillId="0" borderId="93" xfId="0" applyFont="1" applyFill="1" applyBorder="1" applyAlignment="1">
      <alignment horizontal="left" vertical="center" wrapText="1"/>
    </xf>
    <xf numFmtId="0" fontId="45" fillId="0" borderId="94" xfId="0" applyFont="1" applyFill="1" applyBorder="1" applyAlignment="1">
      <alignment horizontal="left" vertical="center" wrapText="1"/>
    </xf>
    <xf numFmtId="0" fontId="45" fillId="0" borderId="95" xfId="0" applyFont="1" applyFill="1" applyBorder="1" applyAlignment="1">
      <alignment horizontal="left" vertical="center" wrapText="1"/>
    </xf>
    <xf numFmtId="0" fontId="45" fillId="0" borderId="96" xfId="0" applyFont="1" applyFill="1" applyBorder="1" applyAlignment="1">
      <alignment horizontal="left"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45" fillId="0" borderId="97" xfId="0" applyFont="1" applyFill="1" applyBorder="1" applyAlignment="1">
      <alignment horizontal="left" vertical="center" wrapText="1"/>
    </xf>
    <xf numFmtId="0" fontId="45" fillId="0" borderId="98" xfId="0" applyFont="1" applyFill="1" applyBorder="1" applyAlignment="1">
      <alignment horizontal="left" vertical="center" wrapText="1"/>
    </xf>
    <xf numFmtId="0" fontId="45" fillId="0" borderId="99" xfId="0" applyFont="1" applyFill="1" applyBorder="1" applyAlignment="1">
      <alignment horizontal="left" vertical="center" wrapText="1"/>
    </xf>
    <xf numFmtId="0" fontId="45" fillId="0" borderId="100" xfId="0" applyFont="1" applyFill="1" applyBorder="1" applyAlignment="1">
      <alignment horizontal="left" vertical="center" wrapText="1"/>
    </xf>
    <xf numFmtId="0" fontId="8" fillId="21" borderId="101" xfId="0" applyFont="1" applyFill="1" applyBorder="1" applyAlignment="1" applyProtection="1">
      <alignment horizontal="distributed" vertical="center" wrapText="1"/>
      <protection/>
    </xf>
    <xf numFmtId="0" fontId="8" fillId="21" borderId="102" xfId="0" applyFont="1" applyFill="1" applyBorder="1" applyAlignment="1" applyProtection="1">
      <alignment horizontal="distributed" vertical="center" wrapText="1"/>
      <protection/>
    </xf>
    <xf numFmtId="0" fontId="8" fillId="21" borderId="103" xfId="0" applyFont="1" applyFill="1" applyBorder="1" applyAlignment="1" applyProtection="1">
      <alignment horizontal="distributed" vertical="center" wrapText="1"/>
      <protection/>
    </xf>
    <xf numFmtId="0" fontId="3" fillId="25" borderId="104" xfId="0" applyFont="1" applyFill="1" applyBorder="1" applyAlignment="1" applyProtection="1">
      <alignment horizontal="left" vertical="center"/>
      <protection locked="0"/>
    </xf>
    <xf numFmtId="0" fontId="3" fillId="25" borderId="102" xfId="0" applyFont="1" applyFill="1" applyBorder="1" applyAlignment="1" applyProtection="1">
      <alignment horizontal="left" vertical="center"/>
      <protection locked="0"/>
    </xf>
    <xf numFmtId="0" fontId="3" fillId="25" borderId="105" xfId="0" applyFont="1" applyFill="1" applyBorder="1" applyAlignment="1" applyProtection="1">
      <alignment horizontal="left" vertical="center"/>
      <protection locked="0"/>
    </xf>
    <xf numFmtId="0" fontId="0" fillId="0" borderId="106" xfId="0" applyFont="1" applyFill="1" applyBorder="1" applyAlignment="1">
      <alignment horizontal="center"/>
    </xf>
    <xf numFmtId="0" fontId="0" fillId="0" borderId="90" xfId="0" applyFont="1" applyFill="1" applyBorder="1" applyAlignment="1">
      <alignment horizontal="center"/>
    </xf>
    <xf numFmtId="0" fontId="0" fillId="0" borderId="91" xfId="0" applyFont="1" applyFill="1" applyBorder="1" applyAlignment="1">
      <alignment horizontal="center"/>
    </xf>
    <xf numFmtId="38" fontId="3" fillId="21" borderId="107" xfId="103" applyFont="1" applyFill="1" applyBorder="1" applyAlignment="1" applyProtection="1">
      <alignment horizontal="center" vertical="center"/>
      <protection/>
    </xf>
    <xf numFmtId="38" fontId="3" fillId="21" borderId="29" xfId="103" applyFont="1" applyFill="1" applyBorder="1" applyAlignment="1" applyProtection="1">
      <alignment horizontal="center" vertical="center"/>
      <protection/>
    </xf>
    <xf numFmtId="38" fontId="6" fillId="21" borderId="108" xfId="103" applyFont="1" applyFill="1" applyBorder="1" applyAlignment="1" applyProtection="1">
      <alignment horizontal="center" vertical="center"/>
      <protection/>
    </xf>
    <xf numFmtId="38" fontId="3" fillId="21" borderId="109" xfId="103" applyFont="1" applyFill="1" applyBorder="1" applyAlignment="1" applyProtection="1">
      <alignment horizontal="center" vertical="center"/>
      <protection/>
    </xf>
    <xf numFmtId="38" fontId="3" fillId="21" borderId="110" xfId="103" applyFont="1" applyFill="1" applyBorder="1" applyAlignment="1" applyProtection="1">
      <alignment horizontal="center" vertical="center"/>
      <protection/>
    </xf>
    <xf numFmtId="38" fontId="0" fillId="25" borderId="111" xfId="103" applyNumberFormat="1" applyFont="1" applyFill="1" applyBorder="1" applyAlignment="1" applyProtection="1">
      <alignment shrinkToFit="1"/>
      <protection locked="0"/>
    </xf>
    <xf numFmtId="38" fontId="0" fillId="25" borderId="112" xfId="103" applyNumberFormat="1" applyFont="1" applyFill="1" applyBorder="1" applyAlignment="1" applyProtection="1">
      <alignment shrinkToFit="1"/>
      <protection locked="0"/>
    </xf>
    <xf numFmtId="38" fontId="0" fillId="25" borderId="113" xfId="103" applyNumberFormat="1" applyFont="1" applyFill="1" applyBorder="1" applyAlignment="1" applyProtection="1">
      <alignment shrinkToFit="1"/>
      <protection locked="0"/>
    </xf>
    <xf numFmtId="38" fontId="0" fillId="40" borderId="72" xfId="103" applyFont="1" applyFill="1" applyBorder="1" applyAlignment="1" applyProtection="1">
      <alignment shrinkToFit="1"/>
      <protection/>
    </xf>
    <xf numFmtId="38" fontId="0" fillId="40" borderId="73" xfId="103" applyFont="1" applyFill="1" applyBorder="1" applyAlignment="1" applyProtection="1">
      <alignment shrinkToFit="1"/>
      <protection/>
    </xf>
    <xf numFmtId="38" fontId="0" fillId="40" borderId="75" xfId="103" applyFont="1" applyFill="1" applyBorder="1" applyAlignment="1" applyProtection="1">
      <alignment shrinkToFit="1"/>
      <protection/>
    </xf>
    <xf numFmtId="177" fontId="3" fillId="25" borderId="114" xfId="97" applyNumberFormat="1" applyFont="1" applyFill="1" applyBorder="1" applyAlignment="1" applyProtection="1">
      <alignment horizontal="center" vertical="center"/>
      <protection locked="0"/>
    </xf>
    <xf numFmtId="177" fontId="3" fillId="25" borderId="29" xfId="97" applyNumberFormat="1" applyFont="1" applyFill="1" applyBorder="1" applyAlignment="1" applyProtection="1">
      <alignment horizontal="center" vertical="center"/>
      <protection locked="0"/>
    </xf>
    <xf numFmtId="177" fontId="3" fillId="25" borderId="115" xfId="97" applyNumberFormat="1" applyFont="1" applyFill="1" applyBorder="1" applyAlignment="1" applyProtection="1">
      <alignment horizontal="center" vertical="center"/>
      <protection locked="0"/>
    </xf>
    <xf numFmtId="38" fontId="0" fillId="41" borderId="57" xfId="0" applyNumberFormat="1" applyFont="1" applyFill="1" applyBorder="1" applyAlignment="1" applyProtection="1">
      <alignment horizontal="right"/>
      <protection locked="0"/>
    </xf>
    <xf numFmtId="38" fontId="0" fillId="41" borderId="2" xfId="0" applyNumberFormat="1" applyFont="1" applyFill="1" applyBorder="1" applyAlignment="1" applyProtection="1">
      <alignment horizontal="right"/>
      <protection locked="0"/>
    </xf>
    <xf numFmtId="38" fontId="0" fillId="41" borderId="85" xfId="0" applyNumberFormat="1" applyFont="1" applyFill="1" applyBorder="1" applyAlignment="1" applyProtection="1">
      <alignment horizontal="right"/>
      <protection locked="0"/>
    </xf>
    <xf numFmtId="38" fontId="0" fillId="42" borderId="57" xfId="0" applyNumberFormat="1" applyFont="1" applyFill="1" applyBorder="1" applyAlignment="1" applyProtection="1">
      <alignment/>
      <protection/>
    </xf>
    <xf numFmtId="38" fontId="0" fillId="42" borderId="2" xfId="0" applyNumberFormat="1" applyFont="1" applyFill="1" applyBorder="1" applyAlignment="1" applyProtection="1">
      <alignment/>
      <protection/>
    </xf>
    <xf numFmtId="38" fontId="0" fillId="42" borderId="85" xfId="0" applyNumberFormat="1" applyFont="1" applyFill="1" applyBorder="1" applyAlignment="1" applyProtection="1">
      <alignment/>
      <protection/>
    </xf>
    <xf numFmtId="38" fontId="0" fillId="42" borderId="57" xfId="0" applyNumberFormat="1" applyFont="1" applyFill="1" applyBorder="1" applyAlignment="1" applyProtection="1">
      <alignment horizontal="right"/>
      <protection/>
    </xf>
    <xf numFmtId="38" fontId="0" fillId="42" borderId="2" xfId="0" applyNumberFormat="1" applyFont="1" applyFill="1" applyBorder="1" applyAlignment="1" applyProtection="1">
      <alignment horizontal="right"/>
      <protection/>
    </xf>
    <xf numFmtId="38" fontId="0" fillId="42" borderId="16" xfId="0" applyNumberFormat="1" applyFont="1" applyFill="1" applyBorder="1" applyAlignment="1" applyProtection="1">
      <alignment horizontal="right"/>
      <protection/>
    </xf>
    <xf numFmtId="0" fontId="3" fillId="0" borderId="21" xfId="0" applyFont="1" applyFill="1" applyBorder="1" applyAlignment="1" applyProtection="1">
      <alignment vertical="center" shrinkToFit="1"/>
      <protection/>
    </xf>
    <xf numFmtId="0" fontId="3" fillId="0" borderId="2" xfId="0" applyFont="1" applyFill="1" applyBorder="1" applyAlignment="1" applyProtection="1">
      <alignment vertical="center" shrinkToFit="1"/>
      <protection/>
    </xf>
    <xf numFmtId="0" fontId="3" fillId="0" borderId="16" xfId="0" applyFont="1" applyFill="1" applyBorder="1" applyAlignment="1" applyProtection="1">
      <alignment vertical="center" shrinkToFit="1"/>
      <protection/>
    </xf>
    <xf numFmtId="38" fontId="0" fillId="40" borderId="24" xfId="103" applyFont="1" applyFill="1" applyBorder="1" applyAlignment="1" applyProtection="1">
      <alignment shrinkToFit="1"/>
      <protection/>
    </xf>
    <xf numFmtId="38" fontId="0" fillId="40" borderId="25" xfId="103" applyFont="1" applyFill="1" applyBorder="1" applyAlignment="1" applyProtection="1">
      <alignment shrinkToFit="1"/>
      <protection/>
    </xf>
    <xf numFmtId="38" fontId="0" fillId="40" borderId="26" xfId="103" applyFont="1" applyFill="1" applyBorder="1" applyAlignment="1" applyProtection="1">
      <alignment shrinkToFit="1"/>
      <protection/>
    </xf>
    <xf numFmtId="38" fontId="0" fillId="25" borderId="21" xfId="103" applyFont="1" applyFill="1" applyBorder="1" applyAlignment="1" applyProtection="1">
      <alignment shrinkToFit="1"/>
      <protection locked="0"/>
    </xf>
    <xf numFmtId="38" fontId="0" fillId="25" borderId="2" xfId="103" applyFont="1" applyFill="1" applyBorder="1" applyAlignment="1" applyProtection="1">
      <alignment shrinkToFit="1"/>
      <protection locked="0"/>
    </xf>
    <xf numFmtId="38" fontId="0" fillId="25" borderId="16" xfId="103" applyFont="1" applyFill="1" applyBorder="1" applyAlignment="1" applyProtection="1">
      <alignment shrinkToFit="1"/>
      <protection locked="0"/>
    </xf>
    <xf numFmtId="38" fontId="0" fillId="42" borderId="21" xfId="103" applyFont="1" applyFill="1" applyBorder="1" applyAlignment="1" applyProtection="1">
      <alignment shrinkToFit="1"/>
      <protection/>
    </xf>
    <xf numFmtId="38" fontId="0" fillId="42" borderId="2" xfId="103" applyFont="1" applyFill="1" applyBorder="1" applyAlignment="1" applyProtection="1">
      <alignment shrinkToFit="1"/>
      <protection/>
    </xf>
    <xf numFmtId="38" fontId="0" fillId="42" borderId="16" xfId="103" applyFont="1" applyFill="1" applyBorder="1" applyAlignment="1" applyProtection="1">
      <alignment shrinkToFit="1"/>
      <protection/>
    </xf>
    <xf numFmtId="0" fontId="3" fillId="0" borderId="0" xfId="0" applyFont="1" applyFill="1" applyBorder="1" applyAlignment="1" applyProtection="1">
      <alignment vertical="center"/>
      <protection/>
    </xf>
    <xf numFmtId="176" fontId="0" fillId="21" borderId="0" xfId="0" applyNumberFormat="1" applyFont="1" applyFill="1" applyBorder="1" applyAlignment="1" applyProtection="1">
      <alignment horizontal="center"/>
      <protection/>
    </xf>
    <xf numFmtId="0" fontId="0" fillId="21" borderId="0" xfId="0" applyFont="1" applyFill="1" applyBorder="1" applyAlignment="1" applyProtection="1">
      <alignment horizontal="distributed"/>
      <protection/>
    </xf>
    <xf numFmtId="179" fontId="3" fillId="25" borderId="17" xfId="0" applyNumberFormat="1" applyFont="1" applyFill="1" applyBorder="1" applyAlignment="1" applyProtection="1">
      <alignment vertical="center"/>
      <protection locked="0"/>
    </xf>
    <xf numFmtId="179" fontId="3" fillId="25" borderId="56" xfId="0" applyNumberFormat="1" applyFont="1" applyFill="1" applyBorder="1" applyAlignment="1" applyProtection="1">
      <alignment vertical="center"/>
      <protection locked="0"/>
    </xf>
    <xf numFmtId="179" fontId="3" fillId="25" borderId="14" xfId="0" applyNumberFormat="1" applyFont="1" applyFill="1" applyBorder="1" applyAlignment="1" applyProtection="1">
      <alignment vertical="center"/>
      <protection locked="0"/>
    </xf>
    <xf numFmtId="179" fontId="3" fillId="25" borderId="15" xfId="0" applyNumberFormat="1" applyFont="1" applyFill="1" applyBorder="1" applyAlignment="1" applyProtection="1">
      <alignment vertical="center"/>
      <protection locked="0"/>
    </xf>
    <xf numFmtId="179" fontId="3" fillId="25" borderId="0" xfId="0" applyNumberFormat="1" applyFont="1" applyFill="1" applyBorder="1" applyAlignment="1" applyProtection="1">
      <alignment vertical="center"/>
      <protection locked="0"/>
    </xf>
    <xf numFmtId="179" fontId="3" fillId="25" borderId="13" xfId="0" applyNumberFormat="1" applyFont="1" applyFill="1" applyBorder="1" applyAlignment="1" applyProtection="1">
      <alignment vertical="center"/>
      <protection locked="0"/>
    </xf>
    <xf numFmtId="49" fontId="12" fillId="25" borderId="21" xfId="0" applyNumberFormat="1" applyFont="1" applyFill="1" applyBorder="1" applyAlignment="1" applyProtection="1">
      <alignment horizontal="left" vertical="center"/>
      <protection locked="0"/>
    </xf>
    <xf numFmtId="49" fontId="12" fillId="25" borderId="2" xfId="0" applyNumberFormat="1" applyFont="1" applyFill="1" applyBorder="1" applyAlignment="1" applyProtection="1">
      <alignment horizontal="left" vertical="center"/>
      <protection locked="0"/>
    </xf>
    <xf numFmtId="49" fontId="12" fillId="25" borderId="16" xfId="0" applyNumberFormat="1" applyFont="1" applyFill="1" applyBorder="1" applyAlignment="1" applyProtection="1">
      <alignment horizontal="left" vertical="center"/>
      <protection locked="0"/>
    </xf>
    <xf numFmtId="179" fontId="5" fillId="25" borderId="15" xfId="0" applyNumberFormat="1" applyFont="1" applyFill="1" applyBorder="1" applyAlignment="1" applyProtection="1">
      <alignment vertical="center" shrinkToFit="1"/>
      <protection locked="0"/>
    </xf>
    <xf numFmtId="179" fontId="5" fillId="25" borderId="0" xfId="0" applyNumberFormat="1" applyFont="1" applyFill="1" applyBorder="1" applyAlignment="1" applyProtection="1">
      <alignment vertical="center" shrinkToFit="1"/>
      <protection locked="0"/>
    </xf>
    <xf numFmtId="179" fontId="5" fillId="25" borderId="18" xfId="0" applyNumberFormat="1" applyFont="1" applyFill="1" applyBorder="1" applyAlignment="1" applyProtection="1">
      <alignment vertical="center" shrinkToFit="1"/>
      <protection locked="0"/>
    </xf>
    <xf numFmtId="179" fontId="5" fillId="25" borderId="19" xfId="0" applyNumberFormat="1" applyFont="1" applyFill="1" applyBorder="1" applyAlignment="1" applyProtection="1">
      <alignment vertical="center" shrinkToFit="1"/>
      <protection locked="0"/>
    </xf>
    <xf numFmtId="0" fontId="3" fillId="21" borderId="17" xfId="0" applyFont="1" applyFill="1" applyBorder="1" applyAlignment="1" applyProtection="1">
      <alignment horizontal="distributed" vertical="center"/>
      <protection/>
    </xf>
    <xf numFmtId="0" fontId="3" fillId="21" borderId="56" xfId="0" applyFont="1" applyFill="1" applyBorder="1" applyAlignment="1" applyProtection="1">
      <alignment horizontal="distributed" vertical="center"/>
      <protection/>
    </xf>
    <xf numFmtId="0" fontId="3" fillId="21" borderId="14" xfId="0" applyFont="1" applyFill="1" applyBorder="1" applyAlignment="1" applyProtection="1">
      <alignment horizontal="distributed" vertical="center"/>
      <protection/>
    </xf>
    <xf numFmtId="0" fontId="3" fillId="21" borderId="18" xfId="0" applyFont="1" applyFill="1" applyBorder="1" applyAlignment="1" applyProtection="1">
      <alignment horizontal="distributed" vertical="center"/>
      <protection/>
    </xf>
    <xf numFmtId="0" fontId="3" fillId="21" borderId="19" xfId="0" applyFont="1" applyFill="1" applyBorder="1" applyAlignment="1" applyProtection="1">
      <alignment horizontal="distributed" vertical="center"/>
      <protection/>
    </xf>
    <xf numFmtId="0" fontId="3" fillId="21" borderId="20" xfId="0" applyFont="1" applyFill="1" applyBorder="1" applyAlignment="1" applyProtection="1">
      <alignment horizontal="distributed" vertical="center"/>
      <protection/>
    </xf>
    <xf numFmtId="38" fontId="3" fillId="21" borderId="69" xfId="103" applyFont="1" applyFill="1" applyBorder="1" applyAlignment="1" applyProtection="1">
      <alignment horizontal="center" vertical="center"/>
      <protection/>
    </xf>
    <xf numFmtId="38" fontId="3" fillId="21" borderId="70" xfId="103" applyFont="1" applyFill="1" applyBorder="1" applyAlignment="1" applyProtection="1">
      <alignment horizontal="center" vertical="center"/>
      <protection/>
    </xf>
    <xf numFmtId="38" fontId="3" fillId="21" borderId="71" xfId="103" applyFont="1" applyFill="1" applyBorder="1" applyAlignment="1" applyProtection="1">
      <alignment horizontal="center" vertical="center"/>
      <protection/>
    </xf>
    <xf numFmtId="38" fontId="3" fillId="21" borderId="69" xfId="103" applyFont="1" applyFill="1" applyBorder="1" applyAlignment="1" applyProtection="1">
      <alignment horizontal="center" vertical="center" shrinkToFit="1"/>
      <protection/>
    </xf>
    <xf numFmtId="38" fontId="3" fillId="21" borderId="70" xfId="103" applyFont="1" applyFill="1" applyBorder="1" applyAlignment="1" applyProtection="1">
      <alignment horizontal="center" vertical="center" shrinkToFit="1"/>
      <protection/>
    </xf>
    <xf numFmtId="38" fontId="3" fillId="21" borderId="71" xfId="103" applyFont="1" applyFill="1" applyBorder="1" applyAlignment="1" applyProtection="1">
      <alignment horizontal="center" vertical="center" shrinkToFit="1"/>
      <protection/>
    </xf>
    <xf numFmtId="180" fontId="42" fillId="21" borderId="0" xfId="0" applyNumberFormat="1" applyFont="1" applyFill="1" applyAlignment="1" applyProtection="1">
      <alignment horizontal="center" vertical="center"/>
      <protection/>
    </xf>
    <xf numFmtId="0" fontId="3" fillId="21" borderId="24" xfId="0" applyFont="1" applyFill="1" applyBorder="1" applyAlignment="1" applyProtection="1">
      <alignment horizontal="distributed" vertical="center"/>
      <protection/>
    </xf>
    <xf numFmtId="0" fontId="3" fillId="21" borderId="25" xfId="0" applyFont="1" applyFill="1" applyBorder="1" applyAlignment="1" applyProtection="1">
      <alignment horizontal="distributed" vertical="center"/>
      <protection/>
    </xf>
    <xf numFmtId="0" fontId="3" fillId="21" borderId="26" xfId="0" applyFont="1" applyFill="1" applyBorder="1" applyAlignment="1" applyProtection="1">
      <alignment horizontal="distributed" vertical="center"/>
      <protection/>
    </xf>
    <xf numFmtId="0" fontId="3" fillId="25" borderId="16" xfId="0" applyFont="1" applyFill="1" applyBorder="1" applyAlignment="1" applyProtection="1">
      <alignment vertical="center" shrinkToFit="1"/>
      <protection locked="0"/>
    </xf>
    <xf numFmtId="0" fontId="3" fillId="21" borderId="21" xfId="0" applyFont="1" applyFill="1" applyBorder="1" applyAlignment="1" applyProtection="1">
      <alignment horizontal="distributed" vertical="center"/>
      <protection/>
    </xf>
    <xf numFmtId="0" fontId="3" fillId="21" borderId="2" xfId="0" applyFont="1" applyFill="1" applyBorder="1" applyAlignment="1" applyProtection="1">
      <alignment horizontal="distributed" vertical="center"/>
      <protection/>
    </xf>
    <xf numFmtId="0" fontId="3" fillId="21" borderId="16" xfId="0" applyFont="1" applyFill="1" applyBorder="1" applyAlignment="1" applyProtection="1">
      <alignment horizontal="distributed" vertical="center"/>
      <protection/>
    </xf>
    <xf numFmtId="0" fontId="12" fillId="25" borderId="17" xfId="0" applyFont="1" applyFill="1" applyBorder="1" applyAlignment="1" applyProtection="1">
      <alignment vertical="center"/>
      <protection locked="0"/>
    </xf>
    <xf numFmtId="0" fontId="12" fillId="25" borderId="56" xfId="0" applyFont="1" applyFill="1" applyBorder="1" applyAlignment="1" applyProtection="1">
      <alignment vertical="center"/>
      <protection locked="0"/>
    </xf>
    <xf numFmtId="0" fontId="3" fillId="0" borderId="19" xfId="0" applyFont="1" applyFill="1" applyBorder="1" applyAlignment="1" applyProtection="1">
      <alignment vertical="center"/>
      <protection/>
    </xf>
    <xf numFmtId="49" fontId="12" fillId="25" borderId="21" xfId="0" applyNumberFormat="1" applyFont="1" applyFill="1" applyBorder="1" applyAlignment="1" applyProtection="1">
      <alignment horizontal="left" vertical="center" wrapText="1"/>
      <protection locked="0"/>
    </xf>
    <xf numFmtId="49" fontId="12" fillId="25" borderId="2" xfId="0" applyNumberFormat="1" applyFont="1" applyFill="1" applyBorder="1" applyAlignment="1" applyProtection="1">
      <alignment horizontal="left" vertical="center" wrapText="1"/>
      <protection locked="0"/>
    </xf>
    <xf numFmtId="49" fontId="12" fillId="25" borderId="16" xfId="0" applyNumberFormat="1" applyFont="1" applyFill="1" applyBorder="1" applyAlignment="1" applyProtection="1">
      <alignment horizontal="left" vertical="center" wrapText="1"/>
      <protection locked="0"/>
    </xf>
    <xf numFmtId="49" fontId="12" fillId="25" borderId="17" xfId="0" applyNumberFormat="1" applyFont="1" applyFill="1" applyBorder="1" applyAlignment="1" applyProtection="1">
      <alignment horizontal="left" vertical="center" wrapText="1"/>
      <protection locked="0"/>
    </xf>
    <xf numFmtId="49" fontId="12" fillId="25" borderId="56" xfId="0" applyNumberFormat="1" applyFont="1" applyFill="1" applyBorder="1" applyAlignment="1" applyProtection="1">
      <alignment horizontal="left" vertical="center" wrapText="1"/>
      <protection locked="0"/>
    </xf>
    <xf numFmtId="49" fontId="12" fillId="25" borderId="14" xfId="0" applyNumberFormat="1" applyFont="1" applyFill="1" applyBorder="1" applyAlignment="1" applyProtection="1">
      <alignment horizontal="left" vertical="center" wrapText="1"/>
      <protection locked="0"/>
    </xf>
    <xf numFmtId="49" fontId="12" fillId="25" borderId="18" xfId="0" applyNumberFormat="1" applyFont="1" applyFill="1" applyBorder="1" applyAlignment="1" applyProtection="1">
      <alignment horizontal="left" vertical="center" wrapText="1"/>
      <protection locked="0"/>
    </xf>
    <xf numFmtId="49" fontId="12" fillId="25" borderId="19" xfId="0" applyNumberFormat="1" applyFont="1" applyFill="1" applyBorder="1" applyAlignment="1" applyProtection="1">
      <alignment horizontal="left" vertical="center" wrapText="1"/>
      <protection locked="0"/>
    </xf>
    <xf numFmtId="49" fontId="12" fillId="25" borderId="20" xfId="0" applyNumberFormat="1" applyFont="1" applyFill="1" applyBorder="1" applyAlignment="1" applyProtection="1">
      <alignment horizontal="left" vertical="center" wrapText="1"/>
      <protection locked="0"/>
    </xf>
    <xf numFmtId="0" fontId="8" fillId="21" borderId="21" xfId="0" applyFont="1" applyFill="1" applyBorder="1" applyAlignment="1" applyProtection="1">
      <alignment horizontal="distributed" vertical="center" wrapText="1"/>
      <protection/>
    </xf>
    <xf numFmtId="0" fontId="3" fillId="25" borderId="57" xfId="0" applyFont="1" applyFill="1" applyBorder="1" applyAlignment="1" applyProtection="1">
      <alignment vertical="center"/>
      <protection locked="0"/>
    </xf>
    <xf numFmtId="0" fontId="3" fillId="25" borderId="2" xfId="0" applyFont="1" applyFill="1" applyBorder="1" applyAlignment="1" applyProtection="1">
      <alignment vertical="center"/>
      <protection locked="0"/>
    </xf>
    <xf numFmtId="0" fontId="3" fillId="25" borderId="16" xfId="0" applyFont="1" applyFill="1" applyBorder="1" applyAlignment="1" applyProtection="1">
      <alignment vertical="center"/>
      <protection locked="0"/>
    </xf>
    <xf numFmtId="0" fontId="12" fillId="25" borderId="21" xfId="0" applyFont="1" applyFill="1" applyBorder="1" applyAlignment="1" applyProtection="1">
      <alignment horizontal="center" vertical="center"/>
      <protection locked="0"/>
    </xf>
    <xf numFmtId="0" fontId="12" fillId="25" borderId="2" xfId="0" applyFont="1" applyFill="1" applyBorder="1" applyAlignment="1" applyProtection="1">
      <alignment horizontal="center" vertical="center"/>
      <protection locked="0"/>
    </xf>
    <xf numFmtId="0" fontId="6" fillId="21" borderId="21" xfId="0" applyFont="1" applyFill="1" applyBorder="1" applyAlignment="1" applyProtection="1">
      <alignment horizontal="center" vertical="center" shrinkToFit="1"/>
      <protection/>
    </xf>
    <xf numFmtId="0" fontId="6" fillId="21" borderId="2" xfId="0" applyFont="1" applyFill="1" applyBorder="1" applyAlignment="1" applyProtection="1">
      <alignment horizontal="center" vertical="center" shrinkToFit="1"/>
      <protection/>
    </xf>
    <xf numFmtId="0" fontId="6" fillId="21" borderId="16" xfId="0" applyFont="1" applyFill="1" applyBorder="1" applyAlignment="1" applyProtection="1">
      <alignment horizontal="center" vertical="center" shrinkToFit="1"/>
      <protection/>
    </xf>
    <xf numFmtId="0" fontId="8" fillId="21" borderId="21" xfId="0" applyFont="1" applyFill="1" applyBorder="1" applyAlignment="1" applyProtection="1">
      <alignment horizontal="distributed" vertical="center"/>
      <protection/>
    </xf>
    <xf numFmtId="189" fontId="3" fillId="0" borderId="57" xfId="0" applyNumberFormat="1" applyFont="1" applyFill="1" applyBorder="1" applyAlignment="1">
      <alignment horizontal="center" vertical="center"/>
    </xf>
    <xf numFmtId="189" fontId="3" fillId="0" borderId="2" xfId="0" applyNumberFormat="1" applyFont="1" applyFill="1" applyBorder="1" applyAlignment="1">
      <alignment horizontal="center" vertical="center"/>
    </xf>
    <xf numFmtId="189" fontId="3" fillId="0" borderId="16" xfId="0" applyNumberFormat="1" applyFont="1" applyFill="1" applyBorder="1" applyAlignment="1">
      <alignment horizontal="center" vertical="center"/>
    </xf>
    <xf numFmtId="0" fontId="0" fillId="21" borderId="21" xfId="0" applyFont="1" applyFill="1" applyBorder="1" applyAlignment="1">
      <alignment horizontal="center" vertical="center"/>
    </xf>
    <xf numFmtId="0" fontId="0" fillId="21" borderId="2" xfId="0" applyFont="1" applyFill="1" applyBorder="1" applyAlignment="1">
      <alignment horizontal="center" vertical="center"/>
    </xf>
    <xf numFmtId="0" fontId="0" fillId="21" borderId="85" xfId="0" applyFont="1" applyFill="1" applyBorder="1" applyAlignment="1">
      <alignment horizontal="center" vertical="center"/>
    </xf>
    <xf numFmtId="49" fontId="3" fillId="25" borderId="57" xfId="0" applyNumberFormat="1" applyFont="1" applyFill="1" applyBorder="1" applyAlignment="1" applyProtection="1">
      <alignment vertical="center"/>
      <protection locked="0"/>
    </xf>
    <xf numFmtId="49" fontId="3" fillId="25" borderId="2" xfId="0" applyNumberFormat="1" applyFont="1" applyFill="1" applyBorder="1" applyAlignment="1" applyProtection="1">
      <alignment vertical="center"/>
      <protection locked="0"/>
    </xf>
    <xf numFmtId="49" fontId="3" fillId="25" borderId="16" xfId="0" applyNumberFormat="1" applyFont="1" applyFill="1" applyBorder="1" applyAlignment="1" applyProtection="1">
      <alignment vertical="center"/>
      <protection locked="0"/>
    </xf>
    <xf numFmtId="38" fontId="0" fillId="42" borderId="24" xfId="103" applyFont="1" applyFill="1" applyBorder="1" applyAlignment="1" applyProtection="1">
      <alignment/>
      <protection/>
    </xf>
    <xf numFmtId="38" fontId="0" fillId="42" borderId="25" xfId="103" applyFont="1" applyFill="1" applyBorder="1" applyAlignment="1" applyProtection="1">
      <alignment/>
      <protection/>
    </xf>
    <xf numFmtId="38" fontId="0" fillId="42" borderId="27" xfId="103" applyFont="1" applyFill="1" applyBorder="1" applyAlignment="1" applyProtection="1">
      <alignment/>
      <protection/>
    </xf>
    <xf numFmtId="0" fontId="3" fillId="0" borderId="2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85" xfId="0" applyFont="1" applyFill="1" applyBorder="1" applyAlignment="1">
      <alignment horizontal="center" vertical="center"/>
    </xf>
    <xf numFmtId="189" fontId="3" fillId="0" borderId="85" xfId="0" applyNumberFormat="1" applyFont="1" applyFill="1" applyBorder="1" applyAlignment="1">
      <alignment horizontal="center" vertical="center"/>
    </xf>
    <xf numFmtId="0" fontId="0" fillId="42" borderId="21" xfId="0" applyFont="1" applyFill="1" applyBorder="1" applyAlignment="1" applyProtection="1">
      <alignment horizontal="center" vertical="center"/>
      <protection/>
    </xf>
    <xf numFmtId="0" fontId="0" fillId="42" borderId="2" xfId="0" applyFont="1" applyFill="1" applyBorder="1" applyAlignment="1" applyProtection="1">
      <alignment horizontal="center" vertical="center"/>
      <protection/>
    </xf>
    <xf numFmtId="0" fontId="0" fillId="42" borderId="85" xfId="0" applyFont="1" applyFill="1" applyBorder="1" applyAlignment="1" applyProtection="1">
      <alignment horizontal="center" vertical="center"/>
      <protection/>
    </xf>
    <xf numFmtId="0" fontId="0" fillId="42" borderId="2" xfId="0" applyFont="1" applyFill="1" applyBorder="1" applyAlignment="1" applyProtection="1">
      <alignment horizontal="right"/>
      <protection/>
    </xf>
    <xf numFmtId="0" fontId="0" fillId="42" borderId="85" xfId="0" applyFont="1" applyFill="1" applyBorder="1" applyAlignment="1" applyProtection="1">
      <alignment horizontal="right"/>
      <protection/>
    </xf>
    <xf numFmtId="0" fontId="0" fillId="42" borderId="16" xfId="0" applyFont="1" applyFill="1" applyBorder="1" applyAlignment="1" applyProtection="1">
      <alignment horizontal="right"/>
      <protection/>
    </xf>
    <xf numFmtId="0" fontId="0" fillId="21" borderId="21" xfId="0" applyFont="1" applyFill="1" applyBorder="1" applyAlignment="1" applyProtection="1">
      <alignment horizontal="center" vertical="center"/>
      <protection/>
    </xf>
    <xf numFmtId="0" fontId="0" fillId="21" borderId="2" xfId="0" applyFont="1" applyFill="1" applyBorder="1" applyAlignment="1" applyProtection="1">
      <alignment horizontal="center" vertical="center"/>
      <protection/>
    </xf>
    <xf numFmtId="0" fontId="0" fillId="21" borderId="85" xfId="0" applyFont="1" applyFill="1" applyBorder="1" applyAlignment="1" applyProtection="1">
      <alignment horizontal="center" vertical="center"/>
      <protection/>
    </xf>
    <xf numFmtId="0" fontId="3" fillId="0" borderId="57" xfId="0" applyFont="1" applyFill="1" applyBorder="1" applyAlignment="1" applyProtection="1">
      <alignment vertical="center"/>
      <protection/>
    </xf>
    <xf numFmtId="0" fontId="3" fillId="0" borderId="2" xfId="0" applyFont="1" applyFill="1" applyBorder="1" applyAlignment="1" applyProtection="1">
      <alignment vertical="center"/>
      <protection/>
    </xf>
    <xf numFmtId="0" fontId="3" fillId="0" borderId="16" xfId="0" applyFont="1" applyFill="1" applyBorder="1" applyAlignment="1" applyProtection="1">
      <alignment vertical="center"/>
      <protection/>
    </xf>
    <xf numFmtId="49" fontId="3" fillId="0" borderId="57" xfId="0" applyNumberFormat="1" applyFont="1" applyFill="1" applyBorder="1" applyAlignment="1" applyProtection="1">
      <alignment vertical="center"/>
      <protection/>
    </xf>
    <xf numFmtId="49" fontId="3" fillId="0" borderId="2" xfId="0" applyNumberFormat="1" applyFont="1" applyFill="1" applyBorder="1" applyAlignment="1" applyProtection="1">
      <alignment vertical="center"/>
      <protection/>
    </xf>
    <xf numFmtId="49" fontId="3" fillId="0" borderId="16" xfId="0" applyNumberFormat="1" applyFont="1" applyFill="1" applyBorder="1" applyAlignment="1" applyProtection="1">
      <alignment vertical="center"/>
      <protection/>
    </xf>
    <xf numFmtId="0" fontId="3" fillId="21" borderId="40" xfId="0" applyFont="1" applyFill="1" applyBorder="1" applyAlignment="1">
      <alignment horizontal="distributed" vertical="center"/>
    </xf>
    <xf numFmtId="0" fontId="3" fillId="21" borderId="116" xfId="0" applyFont="1" applyFill="1" applyBorder="1" applyAlignment="1">
      <alignment horizontal="distributed" vertical="center"/>
    </xf>
    <xf numFmtId="0" fontId="3" fillId="21" borderId="45" xfId="0" applyFont="1" applyFill="1" applyBorder="1" applyAlignment="1">
      <alignment horizontal="distributed" vertical="center"/>
    </xf>
    <xf numFmtId="0" fontId="3" fillId="21" borderId="42" xfId="0" applyFont="1" applyFill="1" applyBorder="1" applyAlignment="1">
      <alignment horizontal="center" vertical="center"/>
    </xf>
    <xf numFmtId="0" fontId="3" fillId="21" borderId="116" xfId="0" applyFont="1" applyFill="1" applyBorder="1" applyAlignment="1">
      <alignment horizontal="center" vertical="center"/>
    </xf>
    <xf numFmtId="0" fontId="3" fillId="21" borderId="45" xfId="0" applyFont="1" applyFill="1" applyBorder="1" applyAlignment="1">
      <alignment horizontal="center" vertical="center"/>
    </xf>
    <xf numFmtId="0" fontId="3" fillId="21" borderId="0" xfId="0" applyFont="1" applyFill="1" applyBorder="1" applyAlignment="1">
      <alignment horizontal="center" vertical="center"/>
    </xf>
    <xf numFmtId="0" fontId="3" fillId="21" borderId="109" xfId="0" applyFont="1" applyFill="1" applyBorder="1" applyAlignment="1">
      <alignment horizontal="center" vertical="center"/>
    </xf>
    <xf numFmtId="0" fontId="3" fillId="21" borderId="117" xfId="0" applyFont="1" applyFill="1" applyBorder="1" applyAlignment="1">
      <alignment horizontal="center" vertical="center"/>
    </xf>
    <xf numFmtId="0" fontId="3" fillId="21" borderId="0" xfId="0" applyFont="1" applyFill="1" applyBorder="1" applyAlignment="1">
      <alignment horizontal="distributed"/>
    </xf>
    <xf numFmtId="0" fontId="3" fillId="21" borderId="0" xfId="0" applyFont="1" applyFill="1" applyBorder="1" applyAlignment="1" quotePrefix="1">
      <alignment horizontal="center" vertical="center"/>
    </xf>
    <xf numFmtId="0" fontId="3" fillId="21" borderId="0" xfId="0" applyFont="1" applyFill="1" applyBorder="1" applyAlignment="1">
      <alignment horizontal="distributed" vertical="center"/>
    </xf>
    <xf numFmtId="0" fontId="3" fillId="21" borderId="2" xfId="0" applyFont="1" applyFill="1" applyBorder="1" applyAlignment="1">
      <alignment horizontal="center" vertical="center"/>
    </xf>
    <xf numFmtId="0" fontId="3" fillId="21" borderId="22" xfId="0" applyFont="1" applyFill="1" applyBorder="1" applyAlignment="1">
      <alignment horizontal="distributed" vertical="center"/>
    </xf>
    <xf numFmtId="0" fontId="3" fillId="21" borderId="21" xfId="0" applyFont="1" applyFill="1" applyBorder="1" applyAlignment="1">
      <alignment horizontal="center" vertical="center"/>
    </xf>
    <xf numFmtId="0" fontId="3" fillId="21" borderId="49" xfId="0" applyFont="1" applyFill="1" applyBorder="1" applyAlignment="1">
      <alignment horizontal="center" vertical="center"/>
    </xf>
    <xf numFmtId="0" fontId="3" fillId="21" borderId="25" xfId="0" applyFont="1" applyFill="1" applyBorder="1" applyAlignment="1">
      <alignment horizontal="center" vertical="center"/>
    </xf>
    <xf numFmtId="0" fontId="3" fillId="21" borderId="26" xfId="0" applyFont="1" applyFill="1" applyBorder="1" applyAlignment="1">
      <alignment horizontal="center" vertical="center"/>
    </xf>
    <xf numFmtId="0" fontId="3" fillId="21" borderId="118" xfId="0" applyFont="1" applyFill="1" applyBorder="1" applyAlignment="1">
      <alignment horizontal="distributed" vertical="center"/>
    </xf>
    <xf numFmtId="0" fontId="3" fillId="21" borderId="119" xfId="0" applyFont="1" applyFill="1" applyBorder="1" applyAlignment="1">
      <alignment horizontal="distributed" vertical="center"/>
    </xf>
    <xf numFmtId="0" fontId="3" fillId="21" borderId="120" xfId="0" applyFont="1" applyFill="1" applyBorder="1" applyAlignment="1">
      <alignment horizontal="center" vertical="center"/>
    </xf>
    <xf numFmtId="0" fontId="3" fillId="21" borderId="111" xfId="0" applyFont="1" applyFill="1" applyBorder="1" applyAlignment="1" quotePrefix="1">
      <alignment horizontal="center" vertical="center"/>
    </xf>
    <xf numFmtId="0" fontId="3" fillId="21" borderId="112" xfId="0" applyFont="1" applyFill="1" applyBorder="1" applyAlignment="1">
      <alignment horizontal="center" vertical="center"/>
    </xf>
    <xf numFmtId="0" fontId="3" fillId="21" borderId="121" xfId="0" applyFont="1" applyFill="1" applyBorder="1" applyAlignment="1">
      <alignment horizontal="center" vertical="center"/>
    </xf>
    <xf numFmtId="0" fontId="3" fillId="21" borderId="108" xfId="0" applyFont="1" applyFill="1" applyBorder="1" applyAlignment="1">
      <alignment horizontal="distributed"/>
    </xf>
    <xf numFmtId="0" fontId="3" fillId="21" borderId="109" xfId="0" applyFont="1" applyFill="1" applyBorder="1" applyAlignment="1">
      <alignment horizontal="distributed"/>
    </xf>
    <xf numFmtId="0" fontId="3" fillId="21" borderId="117" xfId="0" applyFont="1" applyFill="1" applyBorder="1" applyAlignment="1">
      <alignment horizontal="distributed"/>
    </xf>
    <xf numFmtId="38" fontId="0" fillId="21" borderId="72" xfId="103" applyFont="1" applyFill="1" applyBorder="1" applyAlignment="1">
      <alignment shrinkToFit="1"/>
    </xf>
    <xf numFmtId="38" fontId="0" fillId="21" borderId="73" xfId="103" applyFont="1" applyFill="1" applyBorder="1" applyAlignment="1">
      <alignment shrinkToFit="1"/>
    </xf>
    <xf numFmtId="38" fontId="0" fillId="21" borderId="75" xfId="103" applyFont="1" applyFill="1" applyBorder="1" applyAlignment="1">
      <alignment shrinkToFit="1"/>
    </xf>
    <xf numFmtId="6" fontId="7" fillId="0" borderId="50" xfId="0" applyNumberFormat="1" applyFont="1" applyFill="1" applyBorder="1" applyAlignment="1" applyProtection="1">
      <alignment horizontal="center" vertical="center" shrinkToFit="1"/>
      <protection/>
    </xf>
    <xf numFmtId="6" fontId="7" fillId="0" borderId="1" xfId="0" applyNumberFormat="1" applyFont="1" applyFill="1" applyBorder="1" applyAlignment="1" applyProtection="1">
      <alignment horizontal="center" vertical="center" shrinkToFit="1"/>
      <protection/>
    </xf>
    <xf numFmtId="6" fontId="7" fillId="0" borderId="55" xfId="0" applyNumberFormat="1" applyFont="1" applyFill="1" applyBorder="1" applyAlignment="1" applyProtection="1">
      <alignment horizontal="center" vertical="center" shrinkToFit="1"/>
      <protection/>
    </xf>
    <xf numFmtId="6" fontId="7" fillId="21" borderId="52" xfId="0" applyNumberFormat="1" applyFont="1" applyFill="1" applyBorder="1" applyAlignment="1">
      <alignment shrinkToFit="1"/>
    </xf>
    <xf numFmtId="6" fontId="7" fillId="21" borderId="1" xfId="0" applyNumberFormat="1" applyFont="1" applyFill="1" applyBorder="1" applyAlignment="1">
      <alignment shrinkToFit="1"/>
    </xf>
    <xf numFmtId="6" fontId="7" fillId="21" borderId="55" xfId="0" applyNumberFormat="1" applyFont="1" applyFill="1" applyBorder="1" applyAlignment="1">
      <alignment shrinkToFit="1"/>
    </xf>
    <xf numFmtId="38" fontId="0" fillId="0" borderId="24" xfId="103" applyFont="1" applyFill="1" applyBorder="1" applyAlignment="1" applyProtection="1">
      <alignment/>
      <protection/>
    </xf>
    <xf numFmtId="38" fontId="0" fillId="0" borderId="25" xfId="103" applyFont="1" applyFill="1" applyBorder="1" applyAlignment="1" applyProtection="1">
      <alignment/>
      <protection/>
    </xf>
    <xf numFmtId="38" fontId="0" fillId="0" borderId="27" xfId="103" applyFont="1" applyFill="1" applyBorder="1" applyAlignment="1" applyProtection="1">
      <alignment/>
      <protection/>
    </xf>
    <xf numFmtId="38" fontId="0" fillId="21" borderId="21" xfId="103" applyFont="1" applyFill="1" applyBorder="1" applyAlignment="1">
      <alignment shrinkToFit="1"/>
    </xf>
    <xf numFmtId="38" fontId="0" fillId="21" borderId="2" xfId="103" applyFont="1" applyFill="1" applyBorder="1" applyAlignment="1">
      <alignment shrinkToFit="1"/>
    </xf>
    <xf numFmtId="38" fontId="0" fillId="21" borderId="16" xfId="103" applyFont="1" applyFill="1" applyBorder="1" applyAlignment="1">
      <alignment shrinkToFit="1"/>
    </xf>
    <xf numFmtId="0" fontId="0" fillId="21" borderId="21" xfId="0" applyFont="1" applyFill="1" applyBorder="1" applyAlignment="1">
      <alignment horizontal="center"/>
    </xf>
    <xf numFmtId="0" fontId="0" fillId="21" borderId="2" xfId="0" applyFont="1" applyFill="1" applyBorder="1" applyAlignment="1">
      <alignment horizontal="center"/>
    </xf>
    <xf numFmtId="0" fontId="0" fillId="21" borderId="85" xfId="0" applyFont="1" applyFill="1" applyBorder="1" applyAlignment="1">
      <alignment horizontal="center"/>
    </xf>
    <xf numFmtId="0" fontId="0" fillId="21" borderId="21" xfId="0" applyFont="1" applyFill="1" applyBorder="1" applyAlignment="1" applyProtection="1">
      <alignment horizontal="center"/>
      <protection/>
    </xf>
    <xf numFmtId="0" fontId="0" fillId="21" borderId="2" xfId="0" applyFont="1" applyFill="1" applyBorder="1" applyAlignment="1" applyProtection="1">
      <alignment horizontal="center"/>
      <protection/>
    </xf>
    <xf numFmtId="0" fontId="0" fillId="21" borderId="85" xfId="0" applyFont="1" applyFill="1" applyBorder="1" applyAlignment="1" applyProtection="1">
      <alignment horizontal="center"/>
      <protection/>
    </xf>
    <xf numFmtId="38" fontId="0" fillId="0" borderId="57" xfId="0" applyNumberFormat="1" applyFont="1" applyFill="1" applyBorder="1" applyAlignment="1">
      <alignment horizontal="right"/>
    </xf>
    <xf numFmtId="38" fontId="0" fillId="0" borderId="2" xfId="0" applyNumberFormat="1" applyFont="1" applyFill="1" applyBorder="1" applyAlignment="1">
      <alignment horizontal="right"/>
    </xf>
    <xf numFmtId="38" fontId="0" fillId="0" borderId="85" xfId="0" applyNumberFormat="1" applyFont="1" applyFill="1" applyBorder="1" applyAlignment="1">
      <alignment horizontal="right"/>
    </xf>
    <xf numFmtId="38" fontId="3" fillId="21" borderId="108" xfId="103" applyFont="1" applyFill="1" applyBorder="1" applyAlignment="1">
      <alignment horizontal="center" vertical="center"/>
    </xf>
    <xf numFmtId="38" fontId="3" fillId="21" borderId="109" xfId="103" applyFont="1" applyFill="1" applyBorder="1" applyAlignment="1">
      <alignment horizontal="center" vertical="center"/>
    </xf>
    <xf numFmtId="38" fontId="3" fillId="21" borderId="110" xfId="103" applyFont="1" applyFill="1" applyBorder="1" applyAlignment="1">
      <alignment horizontal="center" vertical="center"/>
    </xf>
    <xf numFmtId="38" fontId="0" fillId="21" borderId="24" xfId="103" applyFont="1" applyFill="1" applyBorder="1" applyAlignment="1">
      <alignment shrinkToFit="1"/>
    </xf>
    <xf numFmtId="38" fontId="0" fillId="21" borderId="25" xfId="103" applyFont="1" applyFill="1" applyBorder="1" applyAlignment="1">
      <alignment shrinkToFit="1"/>
    </xf>
    <xf numFmtId="38" fontId="0" fillId="21" borderId="26" xfId="103" applyFont="1" applyFill="1" applyBorder="1" applyAlignment="1">
      <alignment shrinkToFit="1"/>
    </xf>
    <xf numFmtId="0" fontId="12" fillId="21" borderId="21" xfId="0" applyFont="1" applyFill="1" applyBorder="1" applyAlignment="1">
      <alignment horizontal="center" vertical="center"/>
    </xf>
    <xf numFmtId="0" fontId="12" fillId="21" borderId="2" xfId="0" applyFont="1" applyFill="1" applyBorder="1" applyAlignment="1">
      <alignment horizontal="center" vertical="center"/>
    </xf>
    <xf numFmtId="0" fontId="12" fillId="21" borderId="21" xfId="0" applyNumberFormat="1" applyFont="1" applyFill="1" applyBorder="1" applyAlignment="1">
      <alignment vertical="center" wrapText="1"/>
    </xf>
    <xf numFmtId="0" fontId="12" fillId="21" borderId="2" xfId="0" applyNumberFormat="1" applyFont="1" applyFill="1" applyBorder="1" applyAlignment="1">
      <alignment vertical="center" wrapText="1"/>
    </xf>
    <xf numFmtId="0" fontId="12" fillId="21" borderId="16" xfId="0" applyNumberFormat="1" applyFont="1" applyFill="1" applyBorder="1" applyAlignment="1">
      <alignment vertical="center" wrapText="1"/>
    </xf>
    <xf numFmtId="0" fontId="12" fillId="21" borderId="17" xfId="0" applyNumberFormat="1" applyFont="1" applyFill="1" applyBorder="1" applyAlignment="1">
      <alignment vertical="center" wrapText="1"/>
    </xf>
    <xf numFmtId="0" fontId="12" fillId="21" borderId="56" xfId="0" applyNumberFormat="1" applyFont="1" applyFill="1" applyBorder="1" applyAlignment="1">
      <alignment vertical="center" wrapText="1"/>
    </xf>
    <xf numFmtId="0" fontId="12" fillId="21" borderId="14" xfId="0" applyNumberFormat="1" applyFont="1" applyFill="1" applyBorder="1" applyAlignment="1">
      <alignment vertical="center" wrapText="1"/>
    </xf>
    <xf numFmtId="0" fontId="12" fillId="21" borderId="18" xfId="0" applyNumberFormat="1" applyFont="1" applyFill="1" applyBorder="1" applyAlignment="1">
      <alignment vertical="center" wrapText="1"/>
    </xf>
    <xf numFmtId="0" fontId="12" fillId="21" borderId="19" xfId="0" applyNumberFormat="1" applyFont="1" applyFill="1" applyBorder="1" applyAlignment="1">
      <alignment vertical="center" wrapText="1"/>
    </xf>
    <xf numFmtId="0" fontId="12" fillId="21" borderId="20" xfId="0" applyNumberFormat="1" applyFont="1" applyFill="1" applyBorder="1" applyAlignment="1">
      <alignment vertical="center" wrapText="1"/>
    </xf>
    <xf numFmtId="0" fontId="3" fillId="21" borderId="24" xfId="0" applyFont="1" applyFill="1" applyBorder="1" applyAlignment="1">
      <alignment horizontal="distributed"/>
    </xf>
    <xf numFmtId="0" fontId="3" fillId="21" borderId="25" xfId="0" applyFont="1" applyFill="1" applyBorder="1" applyAlignment="1">
      <alignment horizontal="distributed"/>
    </xf>
    <xf numFmtId="0" fontId="3" fillId="21" borderId="26" xfId="0" applyFont="1" applyFill="1" applyBorder="1" applyAlignment="1">
      <alignment horizontal="distributed"/>
    </xf>
    <xf numFmtId="0" fontId="12" fillId="21" borderId="17" xfId="0" applyFont="1" applyFill="1" applyBorder="1" applyAlignment="1">
      <alignment vertical="center"/>
    </xf>
    <xf numFmtId="0" fontId="12" fillId="21" borderId="56" xfId="0" applyFont="1" applyFill="1" applyBorder="1" applyAlignment="1">
      <alignment vertical="center"/>
    </xf>
    <xf numFmtId="0" fontId="12" fillId="21" borderId="21" xfId="0" applyFont="1" applyFill="1" applyBorder="1" applyAlignment="1">
      <alignment vertical="center" wrapText="1"/>
    </xf>
    <xf numFmtId="0" fontId="12" fillId="21" borderId="2" xfId="0" applyFont="1" applyFill="1" applyBorder="1" applyAlignment="1">
      <alignment vertical="center" wrapText="1"/>
    </xf>
    <xf numFmtId="0" fontId="12" fillId="21" borderId="16" xfId="0" applyFont="1" applyFill="1" applyBorder="1" applyAlignment="1">
      <alignment vertical="center" wrapText="1"/>
    </xf>
    <xf numFmtId="0" fontId="3" fillId="21" borderId="56" xfId="0" applyNumberFormat="1" applyFont="1" applyFill="1" applyBorder="1" applyAlignment="1">
      <alignment vertical="center"/>
    </xf>
    <xf numFmtId="0" fontId="3" fillId="21" borderId="14" xfId="0" applyNumberFormat="1" applyFont="1" applyFill="1" applyBorder="1" applyAlignment="1">
      <alignment vertical="center"/>
    </xf>
    <xf numFmtId="0" fontId="3" fillId="21" borderId="0" xfId="0" applyNumberFormat="1" applyFont="1" applyFill="1" applyBorder="1" applyAlignment="1">
      <alignment vertical="center"/>
    </xf>
    <xf numFmtId="0" fontId="3" fillId="21" borderId="13" xfId="0" applyNumberFormat="1" applyFont="1" applyFill="1" applyBorder="1" applyAlignment="1">
      <alignment vertical="center"/>
    </xf>
    <xf numFmtId="0" fontId="5" fillId="21" borderId="0" xfId="0" applyNumberFormat="1" applyFont="1" applyFill="1" applyBorder="1" applyAlignment="1">
      <alignment vertical="center" shrinkToFit="1"/>
    </xf>
    <xf numFmtId="0" fontId="5" fillId="21" borderId="19" xfId="0" applyNumberFormat="1" applyFont="1" applyFill="1" applyBorder="1" applyAlignment="1">
      <alignment vertical="center" shrinkToFit="1"/>
    </xf>
    <xf numFmtId="0" fontId="3" fillId="21" borderId="21" xfId="0" applyFont="1" applyFill="1" applyBorder="1" applyAlignment="1">
      <alignment vertical="center" shrinkToFit="1"/>
    </xf>
    <xf numFmtId="0" fontId="3" fillId="21" borderId="2" xfId="0" applyFont="1" applyFill="1" applyBorder="1" applyAlignment="1">
      <alignment vertical="center" shrinkToFit="1"/>
    </xf>
    <xf numFmtId="0" fontId="3" fillId="21" borderId="16" xfId="0" applyFont="1" applyFill="1" applyBorder="1" applyAlignment="1">
      <alignment vertical="center" shrinkToFit="1"/>
    </xf>
    <xf numFmtId="0" fontId="3" fillId="21" borderId="21" xfId="0" applyNumberFormat="1" applyFont="1" applyFill="1" applyBorder="1" applyAlignment="1">
      <alignment vertical="center"/>
    </xf>
    <xf numFmtId="0" fontId="3" fillId="21" borderId="2" xfId="0" applyNumberFormat="1" applyFont="1" applyFill="1" applyBorder="1" applyAlignment="1">
      <alignment vertical="center"/>
    </xf>
    <xf numFmtId="0" fontId="3" fillId="21" borderId="16" xfId="0" applyNumberFormat="1" applyFont="1" applyFill="1" applyBorder="1" applyAlignment="1">
      <alignment vertical="center"/>
    </xf>
    <xf numFmtId="0" fontId="3" fillId="21" borderId="19" xfId="0" applyNumberFormat="1" applyFont="1" applyFill="1" applyBorder="1" applyAlignment="1">
      <alignment vertical="center"/>
    </xf>
    <xf numFmtId="49" fontId="12" fillId="21" borderId="17" xfId="0" applyNumberFormat="1" applyFont="1" applyFill="1" applyBorder="1" applyAlignment="1">
      <alignment vertical="center" wrapText="1"/>
    </xf>
    <xf numFmtId="49" fontId="12" fillId="21" borderId="56" xfId="0" applyNumberFormat="1" applyFont="1" applyFill="1" applyBorder="1" applyAlignment="1">
      <alignment vertical="center" wrapText="1"/>
    </xf>
    <xf numFmtId="49" fontId="12" fillId="21" borderId="14" xfId="0" applyNumberFormat="1" applyFont="1" applyFill="1" applyBorder="1" applyAlignment="1">
      <alignment vertical="center" wrapText="1"/>
    </xf>
    <xf numFmtId="49" fontId="12" fillId="21" borderId="18" xfId="0" applyNumberFormat="1" applyFont="1" applyFill="1" applyBorder="1" applyAlignment="1">
      <alignment vertical="center" wrapText="1"/>
    </xf>
    <xf numFmtId="49" fontId="12" fillId="21" borderId="19" xfId="0" applyNumberFormat="1" applyFont="1" applyFill="1" applyBorder="1" applyAlignment="1">
      <alignment vertical="center" wrapText="1"/>
    </xf>
    <xf numFmtId="49" fontId="12" fillId="21" borderId="20" xfId="0" applyNumberFormat="1" applyFont="1" applyFill="1" applyBorder="1" applyAlignment="1">
      <alignment vertical="center" wrapText="1"/>
    </xf>
    <xf numFmtId="0" fontId="3" fillId="21" borderId="16" xfId="0" applyFont="1" applyFill="1" applyBorder="1" applyAlignment="1">
      <alignment horizontal="center" vertical="center"/>
    </xf>
    <xf numFmtId="0" fontId="12" fillId="21" borderId="21" xfId="0" applyNumberFormat="1" applyFont="1" applyFill="1" applyBorder="1" applyAlignment="1">
      <alignment vertical="center"/>
    </xf>
    <xf numFmtId="0" fontId="12" fillId="21" borderId="2" xfId="0" applyNumberFormat="1" applyFont="1" applyFill="1" applyBorder="1" applyAlignment="1">
      <alignment vertical="center"/>
    </xf>
    <xf numFmtId="0" fontId="12" fillId="21" borderId="16" xfId="0" applyNumberFormat="1" applyFont="1" applyFill="1" applyBorder="1" applyAlignment="1">
      <alignment vertical="center"/>
    </xf>
    <xf numFmtId="38" fontId="0" fillId="0" borderId="16" xfId="0" applyNumberFormat="1" applyFont="1" applyFill="1" applyBorder="1" applyAlignment="1">
      <alignment horizontal="right"/>
    </xf>
    <xf numFmtId="177" fontId="3" fillId="21" borderId="74" xfId="97" applyNumberFormat="1" applyFont="1" applyFill="1" applyBorder="1" applyAlignment="1">
      <alignment horizontal="center" vertical="center"/>
    </xf>
    <xf numFmtId="177" fontId="3" fillId="21" borderId="73" xfId="97" applyNumberFormat="1" applyFont="1" applyFill="1" applyBorder="1" applyAlignment="1">
      <alignment horizontal="center" vertical="center"/>
    </xf>
    <xf numFmtId="177" fontId="3" fillId="21" borderId="75" xfId="97" applyNumberFormat="1" applyFont="1" applyFill="1" applyBorder="1" applyAlignment="1">
      <alignment horizontal="center" vertical="center"/>
    </xf>
    <xf numFmtId="38" fontId="0" fillId="0" borderId="2" xfId="0" applyNumberFormat="1" applyFont="1" applyFill="1" applyBorder="1" applyAlignment="1" applyProtection="1">
      <alignment horizontal="right"/>
      <protection/>
    </xf>
    <xf numFmtId="0" fontId="0" fillId="0" borderId="2" xfId="0" applyFont="1" applyFill="1" applyBorder="1" applyAlignment="1" applyProtection="1">
      <alignment horizontal="right"/>
      <protection/>
    </xf>
    <xf numFmtId="0" fontId="0" fillId="0" borderId="16" xfId="0" applyFont="1" applyFill="1" applyBorder="1" applyAlignment="1" applyProtection="1">
      <alignment horizontal="right"/>
      <protection/>
    </xf>
    <xf numFmtId="0" fontId="0" fillId="0" borderId="21" xfId="0" applyFont="1" applyFill="1" applyBorder="1" applyAlignment="1" applyProtection="1">
      <alignment horizontal="center"/>
      <protection/>
    </xf>
    <xf numFmtId="0" fontId="0" fillId="0" borderId="2" xfId="0" applyFont="1" applyFill="1" applyBorder="1" applyAlignment="1" applyProtection="1">
      <alignment horizontal="center"/>
      <protection/>
    </xf>
    <xf numFmtId="0" fontId="0" fillId="0" borderId="85" xfId="0" applyFont="1" applyFill="1" applyBorder="1" applyAlignment="1" applyProtection="1">
      <alignment horizontal="center"/>
      <protection/>
    </xf>
    <xf numFmtId="38" fontId="0" fillId="0" borderId="57" xfId="0" applyNumberFormat="1" applyFont="1" applyFill="1" applyBorder="1" applyAlignment="1" applyProtection="1">
      <alignment horizontal="right"/>
      <protection/>
    </xf>
    <xf numFmtId="0" fontId="0" fillId="0" borderId="85" xfId="0" applyFont="1" applyFill="1" applyBorder="1" applyAlignment="1" applyProtection="1">
      <alignment horizontal="right"/>
      <protection/>
    </xf>
    <xf numFmtId="0" fontId="12" fillId="0" borderId="19" xfId="0" applyFont="1" applyBorder="1" applyAlignment="1">
      <alignment horizontal="left" shrinkToFit="1"/>
    </xf>
    <xf numFmtId="0" fontId="12" fillId="0" borderId="19" xfId="0" applyFont="1" applyBorder="1" applyAlignment="1">
      <alignment horizontal="center"/>
    </xf>
    <xf numFmtId="0" fontId="3" fillId="0" borderId="122" xfId="0" applyFont="1" applyBorder="1" applyAlignment="1">
      <alignment horizontal="center" vertical="center" wrapText="1"/>
    </xf>
    <xf numFmtId="0" fontId="3" fillId="0" borderId="123" xfId="0" applyFont="1" applyBorder="1" applyAlignment="1">
      <alignment horizontal="center" vertical="center"/>
    </xf>
    <xf numFmtId="0" fontId="0" fillId="0" borderId="42" xfId="0" applyBorder="1" applyAlignment="1">
      <alignment horizontal="distributed" vertical="center"/>
    </xf>
    <xf numFmtId="0" fontId="0" fillId="0" borderId="116" xfId="0" applyBorder="1" applyAlignment="1">
      <alignment horizontal="distributed" vertical="center"/>
    </xf>
    <xf numFmtId="0" fontId="0" fillId="0" borderId="45" xfId="0" applyBorder="1" applyAlignment="1">
      <alignment horizontal="distributed" vertical="center"/>
    </xf>
    <xf numFmtId="0" fontId="0" fillId="0" borderId="42" xfId="0" applyBorder="1" applyAlignment="1">
      <alignment horizontal="center" vertical="center" shrinkToFit="1"/>
    </xf>
    <xf numFmtId="0" fontId="0" fillId="0" borderId="116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/>
    </xf>
    <xf numFmtId="0" fontId="0" fillId="0" borderId="124" xfId="0" applyBorder="1" applyAlignment="1">
      <alignment horizontal="center" vertical="center"/>
    </xf>
    <xf numFmtId="0" fontId="0" fillId="0" borderId="116" xfId="0" applyBorder="1" applyAlignment="1">
      <alignment horizontal="center" vertical="center"/>
    </xf>
    <xf numFmtId="0" fontId="3" fillId="0" borderId="125" xfId="0" applyFont="1" applyBorder="1" applyAlignment="1">
      <alignment horizontal="center" vertical="center" textRotation="255"/>
    </xf>
    <xf numFmtId="0" fontId="3" fillId="0" borderId="126" xfId="0" applyFont="1" applyBorder="1" applyAlignment="1">
      <alignment horizontal="center" vertical="center" textRotation="255"/>
    </xf>
  </cellXfs>
  <cellStyles count="10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lumnAttributeAbovePrompt" xfId="34"/>
    <cellStyle name="ColumnAttributePrompt" xfId="35"/>
    <cellStyle name="ColumnAttributeValue" xfId="36"/>
    <cellStyle name="ColumnHeadingPrompt" xfId="37"/>
    <cellStyle name="ColumnHeadingValue" xfId="38"/>
    <cellStyle name="Comma  - Style1" xfId="39"/>
    <cellStyle name="Comma  - Style2" xfId="40"/>
    <cellStyle name="Comma  - Style3" xfId="41"/>
    <cellStyle name="Comma  - Style4" xfId="42"/>
    <cellStyle name="Comma  - Style5" xfId="43"/>
    <cellStyle name="Comma  - Style6" xfId="44"/>
    <cellStyle name="Comma  - Style7" xfId="45"/>
    <cellStyle name="Comma  - Style8" xfId="46"/>
    <cellStyle name="Comma_Full Year FY96" xfId="47"/>
    <cellStyle name="Currency [0]_Full Year FY96" xfId="48"/>
    <cellStyle name="Currency_Full Year FY96" xfId="49"/>
    <cellStyle name="entry" xfId="50"/>
    <cellStyle name="Euro" xfId="51"/>
    <cellStyle name="Followed Hyperlink" xfId="52"/>
    <cellStyle name="Header1" xfId="53"/>
    <cellStyle name="Header2" xfId="54"/>
    <cellStyle name="Highlighted Text" xfId="55"/>
    <cellStyle name="Hyperlink" xfId="56"/>
    <cellStyle name="LineItemPrompt" xfId="57"/>
    <cellStyle name="LineItemValue" xfId="58"/>
    <cellStyle name="Normal - Style1" xfId="59"/>
    <cellStyle name="Normal_ Bus Group Information" xfId="60"/>
    <cellStyle name="OUTPUT AMOUNTS" xfId="61"/>
    <cellStyle name="OUTPUT COLUMN HEADINGS" xfId="62"/>
    <cellStyle name="OUTPUT LINE ITEMS" xfId="63"/>
    <cellStyle name="OUTPUT REPORT HEADING" xfId="64"/>
    <cellStyle name="OUTPUT REPORT TITLE" xfId="65"/>
    <cellStyle name="Percent_OPORGSTR" xfId="66"/>
    <cellStyle name="price" xfId="67"/>
    <cellStyle name="ReportTitlePrompt" xfId="68"/>
    <cellStyle name="ReportTitleValue" xfId="69"/>
    <cellStyle name="revised" xfId="70"/>
    <cellStyle name="RowAcctAbovePrompt" xfId="71"/>
    <cellStyle name="RowAcctSOBAbovePrompt" xfId="72"/>
    <cellStyle name="RowAcctSOBValue" xfId="73"/>
    <cellStyle name="RowAcctValue" xfId="74"/>
    <cellStyle name="RowAttrAbovePrompt" xfId="75"/>
    <cellStyle name="RowAttrValue" xfId="76"/>
    <cellStyle name="RowColSetAbovePrompt" xfId="77"/>
    <cellStyle name="RowColSetLeftPrompt" xfId="78"/>
    <cellStyle name="RowColSetValue" xfId="79"/>
    <cellStyle name="RowLeftPrompt" xfId="80"/>
    <cellStyle name="SampleUsingFormatMask" xfId="81"/>
    <cellStyle name="SampleWithNoFormatMask" xfId="82"/>
    <cellStyle name="section" xfId="83"/>
    <cellStyle name="subhead" xfId="84"/>
    <cellStyle name="title" xfId="85"/>
    <cellStyle name="UploadThisRowValue" xfId="86"/>
    <cellStyle name="アクセント 1" xfId="87"/>
    <cellStyle name="アクセント 2" xfId="88"/>
    <cellStyle name="アクセント 3" xfId="89"/>
    <cellStyle name="アクセント 4" xfId="90"/>
    <cellStyle name="アクセント 5" xfId="91"/>
    <cellStyle name="アクセント 6" xfId="92"/>
    <cellStyle name="スタイル 1" xfId="93"/>
    <cellStyle name="タイトル" xfId="94"/>
    <cellStyle name="チェック セル" xfId="95"/>
    <cellStyle name="どちらでもない" xfId="96"/>
    <cellStyle name="Percent" xfId="97"/>
    <cellStyle name="メモ" xfId="98"/>
    <cellStyle name="リンク セル" xfId="99"/>
    <cellStyle name="悪い" xfId="100"/>
    <cellStyle name="計算" xfId="101"/>
    <cellStyle name="警告文" xfId="102"/>
    <cellStyle name="Comma [0]" xfId="103"/>
    <cellStyle name="Comma" xfId="104"/>
    <cellStyle name="見出し 1" xfId="105"/>
    <cellStyle name="見出し 2" xfId="106"/>
    <cellStyle name="見出し 3" xfId="107"/>
    <cellStyle name="見出し 4" xfId="108"/>
    <cellStyle name="集計" xfId="109"/>
    <cellStyle name="出力" xfId="110"/>
    <cellStyle name="説明文" xfId="111"/>
    <cellStyle name="Currency [0]" xfId="112"/>
    <cellStyle name="Currency" xfId="113"/>
    <cellStyle name="入力" xfId="114"/>
    <cellStyle name="未定義" xfId="115"/>
    <cellStyle name="良い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19050</xdr:colOff>
      <xdr:row>0</xdr:row>
      <xdr:rowOff>66675</xdr:rowOff>
    </xdr:from>
    <xdr:to>
      <xdr:col>44</xdr:col>
      <xdr:colOff>200025</xdr:colOff>
      <xdr:row>2</xdr:row>
      <xdr:rowOff>180975</xdr:rowOff>
    </xdr:to>
    <xdr:grpSp>
      <xdr:nvGrpSpPr>
        <xdr:cNvPr id="1" name="Group 6"/>
        <xdr:cNvGrpSpPr>
          <a:grpSpLocks/>
        </xdr:cNvGrpSpPr>
      </xdr:nvGrpSpPr>
      <xdr:grpSpPr>
        <a:xfrm>
          <a:off x="6572250" y="66675"/>
          <a:ext cx="4391025" cy="514350"/>
          <a:chOff x="477" y="7"/>
          <a:chExt cx="372" cy="54"/>
        </a:xfrm>
        <a:solidFill>
          <a:srgbClr val="FFFFFF"/>
        </a:solidFill>
      </xdr:grpSpPr>
      <xdr:sp>
        <xdr:nvSpPr>
          <xdr:cNvPr id="2" name="AutoShape 7"/>
          <xdr:cNvSpPr>
            <a:spLocks/>
          </xdr:cNvSpPr>
        </xdr:nvSpPr>
        <xdr:spPr>
          <a:xfrm>
            <a:off x="483" y="7"/>
            <a:ext cx="360" cy="54"/>
          </a:xfrm>
          <a:prstGeom prst="round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45720" tIns="27432" rIns="45720" bIns="27432" anchor="ctr"/>
          <a:p>
            <a:pPr algn="dist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HGｺﾞｼｯｸM"/>
                <a:ea typeface="HGｺﾞｼｯｸM"/>
                <a:cs typeface="HGｺﾞｼｯｸM"/>
              </a:rPr>
              <a:t>請求書入力説明シート</a:t>
            </a:r>
          </a:p>
        </xdr:txBody>
      </xdr:sp>
      <xdr:sp>
        <xdr:nvSpPr>
          <xdr:cNvPr id="3" name="AutoShape 8"/>
          <xdr:cNvSpPr>
            <a:spLocks/>
          </xdr:cNvSpPr>
        </xdr:nvSpPr>
        <xdr:spPr>
          <a:xfrm>
            <a:off x="477" y="11"/>
            <a:ext cx="372" cy="46"/>
          </a:xfrm>
          <a:prstGeom prst="round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GｺﾞｼｯｸM"/>
                <a:ea typeface="HGｺﾞｼｯｸM"/>
                <a:cs typeface="HGｺﾞｼｯｸM"/>
              </a:rPr>
              <a:t/>
            </a:r>
          </a:p>
        </xdr:txBody>
      </xdr:sp>
    </xdr:grpSp>
    <xdr:clientData/>
  </xdr:twoCellAnchor>
  <xdr:twoCellAnchor>
    <xdr:from>
      <xdr:col>2</xdr:col>
      <xdr:colOff>190500</xdr:colOff>
      <xdr:row>14</xdr:row>
      <xdr:rowOff>85725</xdr:rowOff>
    </xdr:from>
    <xdr:to>
      <xdr:col>20</xdr:col>
      <xdr:colOff>238125</xdr:colOff>
      <xdr:row>16</xdr:row>
      <xdr:rowOff>133350</xdr:rowOff>
    </xdr:to>
    <xdr:sp>
      <xdr:nvSpPr>
        <xdr:cNvPr id="4" name="Rectangle 10"/>
        <xdr:cNvSpPr>
          <a:spLocks/>
        </xdr:cNvSpPr>
      </xdr:nvSpPr>
      <xdr:spPr>
        <a:xfrm>
          <a:off x="552450" y="3695700"/>
          <a:ext cx="4505325" cy="600075"/>
        </a:xfrm>
        <a:prstGeom prst="rect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1" i="0" u="sng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記入（入力）の対象は外注契約取引先</a:t>
          </a:r>
          <a:r>
            <a:rPr lang="en-US" cap="none" sz="1100" b="0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です。</a:t>
          </a:r>
          <a:r>
            <a:rPr lang="en-US" cap="none" sz="1100" b="0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注文書に記載されている「保留率」および</a:t>
          </a:r>
          <a:r>
            <a:rPr lang="en-US" cap="none" sz="1100" b="0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請求金額に対する保留金額を記載（入力）</a:t>
          </a:r>
        </a:p>
      </xdr:txBody>
    </xdr:sp>
    <xdr:clientData/>
  </xdr:twoCellAnchor>
  <xdr:twoCellAnchor>
    <xdr:from>
      <xdr:col>22</xdr:col>
      <xdr:colOff>9525</xdr:colOff>
      <xdr:row>17</xdr:row>
      <xdr:rowOff>19050</xdr:rowOff>
    </xdr:from>
    <xdr:to>
      <xdr:col>28</xdr:col>
      <xdr:colOff>238125</xdr:colOff>
      <xdr:row>17</xdr:row>
      <xdr:rowOff>19050</xdr:rowOff>
    </xdr:to>
    <xdr:sp>
      <xdr:nvSpPr>
        <xdr:cNvPr id="5" name="Line 11"/>
        <xdr:cNvSpPr>
          <a:spLocks/>
        </xdr:cNvSpPr>
      </xdr:nvSpPr>
      <xdr:spPr>
        <a:xfrm flipV="1">
          <a:off x="5324475" y="4457700"/>
          <a:ext cx="171450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ｺﾞｼｯｸM"/>
              <a:ea typeface="HGｺﾞｼｯｸM"/>
              <a:cs typeface="HGｺﾞｼｯｸM"/>
            </a:rPr>
            <a:t/>
          </a:r>
        </a:p>
      </xdr:txBody>
    </xdr:sp>
    <xdr:clientData/>
  </xdr:twoCellAnchor>
  <xdr:twoCellAnchor>
    <xdr:from>
      <xdr:col>29</xdr:col>
      <xdr:colOff>0</xdr:colOff>
      <xdr:row>16</xdr:row>
      <xdr:rowOff>38100</xdr:rowOff>
    </xdr:from>
    <xdr:to>
      <xdr:col>57</xdr:col>
      <xdr:colOff>0</xdr:colOff>
      <xdr:row>18</xdr:row>
      <xdr:rowOff>0</xdr:rowOff>
    </xdr:to>
    <xdr:sp>
      <xdr:nvSpPr>
        <xdr:cNvPr id="6" name="AutoShape 12"/>
        <xdr:cNvSpPr>
          <a:spLocks/>
        </xdr:cNvSpPr>
      </xdr:nvSpPr>
      <xdr:spPr>
        <a:xfrm>
          <a:off x="7048500" y="4200525"/>
          <a:ext cx="6934200" cy="514350"/>
        </a:xfrm>
        <a:prstGeom prst="round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ｺﾞｼｯｸM"/>
              <a:ea typeface="HGｺﾞｼｯｸM"/>
              <a:cs typeface="HGｺﾞｼｯｸM"/>
            </a:rPr>
            <a:t/>
          </a:r>
        </a:p>
      </xdr:txBody>
    </xdr:sp>
    <xdr:clientData/>
  </xdr:twoCellAnchor>
  <xdr:twoCellAnchor>
    <xdr:from>
      <xdr:col>57</xdr:col>
      <xdr:colOff>238125</xdr:colOff>
      <xdr:row>13</xdr:row>
      <xdr:rowOff>0</xdr:rowOff>
    </xdr:from>
    <xdr:to>
      <xdr:col>66</xdr:col>
      <xdr:colOff>0</xdr:colOff>
      <xdr:row>14</xdr:row>
      <xdr:rowOff>9525</xdr:rowOff>
    </xdr:to>
    <xdr:sp>
      <xdr:nvSpPr>
        <xdr:cNvPr id="7" name="Rectangle 13"/>
        <xdr:cNvSpPr>
          <a:spLocks/>
        </xdr:cNvSpPr>
      </xdr:nvSpPr>
      <xdr:spPr>
        <a:xfrm>
          <a:off x="14220825" y="3333750"/>
          <a:ext cx="1990725" cy="285750"/>
        </a:xfrm>
        <a:prstGeom prst="rect">
          <a:avLst/>
        </a:prstGeom>
        <a:solidFill>
          <a:srgbClr val="FFFFFF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請求明細書の計と一致</a:t>
          </a:r>
        </a:p>
      </xdr:txBody>
    </xdr:sp>
    <xdr:clientData/>
  </xdr:twoCellAnchor>
  <xdr:twoCellAnchor>
    <xdr:from>
      <xdr:col>57</xdr:col>
      <xdr:colOff>0</xdr:colOff>
      <xdr:row>13</xdr:row>
      <xdr:rowOff>142875</xdr:rowOff>
    </xdr:from>
    <xdr:to>
      <xdr:col>57</xdr:col>
      <xdr:colOff>247650</xdr:colOff>
      <xdr:row>13</xdr:row>
      <xdr:rowOff>142875</xdr:rowOff>
    </xdr:to>
    <xdr:sp>
      <xdr:nvSpPr>
        <xdr:cNvPr id="8" name="Line 14"/>
        <xdr:cNvSpPr>
          <a:spLocks/>
        </xdr:cNvSpPr>
      </xdr:nvSpPr>
      <xdr:spPr>
        <a:xfrm flipH="1">
          <a:off x="13982700" y="3476625"/>
          <a:ext cx="247650" cy="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ｺﾞｼｯｸM"/>
              <a:ea typeface="HGｺﾞｼｯｸM"/>
              <a:cs typeface="HGｺﾞｼｯｸM"/>
            </a:rPr>
            <a:t/>
          </a:r>
        </a:p>
      </xdr:txBody>
    </xdr:sp>
    <xdr:clientData/>
  </xdr:twoCellAnchor>
  <xdr:twoCellAnchor>
    <xdr:from>
      <xdr:col>58</xdr:col>
      <xdr:colOff>66675</xdr:colOff>
      <xdr:row>17</xdr:row>
      <xdr:rowOff>190500</xdr:rowOff>
    </xdr:from>
    <xdr:to>
      <xdr:col>67</xdr:col>
      <xdr:colOff>142875</xdr:colOff>
      <xdr:row>19</xdr:row>
      <xdr:rowOff>180975</xdr:rowOff>
    </xdr:to>
    <xdr:sp>
      <xdr:nvSpPr>
        <xdr:cNvPr id="9" name="Rectangle 16"/>
        <xdr:cNvSpPr>
          <a:spLocks/>
        </xdr:cNvSpPr>
      </xdr:nvSpPr>
      <xdr:spPr>
        <a:xfrm>
          <a:off x="14297025" y="4629150"/>
          <a:ext cx="2305050" cy="542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請求金額計－今回保留金</a:t>
          </a:r>
          <a:r>
            <a:rPr lang="en-US" cap="none" sz="1100" b="0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＋保留金解除金額</a:t>
          </a:r>
        </a:p>
      </xdr:txBody>
    </xdr:sp>
    <xdr:clientData/>
  </xdr:twoCellAnchor>
  <xdr:twoCellAnchor>
    <xdr:from>
      <xdr:col>57</xdr:col>
      <xdr:colOff>19050</xdr:colOff>
      <xdr:row>18</xdr:row>
      <xdr:rowOff>161925</xdr:rowOff>
    </xdr:from>
    <xdr:to>
      <xdr:col>58</xdr:col>
      <xdr:colOff>57150</xdr:colOff>
      <xdr:row>18</xdr:row>
      <xdr:rowOff>161925</xdr:rowOff>
    </xdr:to>
    <xdr:sp>
      <xdr:nvSpPr>
        <xdr:cNvPr id="10" name="Line 17"/>
        <xdr:cNvSpPr>
          <a:spLocks/>
        </xdr:cNvSpPr>
      </xdr:nvSpPr>
      <xdr:spPr>
        <a:xfrm flipH="1">
          <a:off x="14001750" y="487680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ｺﾞｼｯｸM"/>
              <a:ea typeface="HGｺﾞｼｯｸM"/>
              <a:cs typeface="HGｺﾞｼｯｸM"/>
            </a:rPr>
            <a:t/>
          </a:r>
        </a:p>
      </xdr:txBody>
    </xdr:sp>
    <xdr:clientData/>
  </xdr:twoCellAnchor>
  <xdr:twoCellAnchor>
    <xdr:from>
      <xdr:col>3</xdr:col>
      <xdr:colOff>38100</xdr:colOff>
      <xdr:row>27</xdr:row>
      <xdr:rowOff>38100</xdr:rowOff>
    </xdr:from>
    <xdr:to>
      <xdr:col>11</xdr:col>
      <xdr:colOff>104775</xdr:colOff>
      <xdr:row>30</xdr:row>
      <xdr:rowOff>114300</xdr:rowOff>
    </xdr:to>
    <xdr:sp>
      <xdr:nvSpPr>
        <xdr:cNvPr id="11" name="AutoShape 18"/>
        <xdr:cNvSpPr>
          <a:spLocks/>
        </xdr:cNvSpPr>
      </xdr:nvSpPr>
      <xdr:spPr>
        <a:xfrm>
          <a:off x="647700" y="7210425"/>
          <a:ext cx="2047875" cy="676275"/>
        </a:xfrm>
        <a:prstGeom prst="bevel">
          <a:avLst/>
        </a:prstGeom>
        <a:gradFill rotWithShape="1">
          <a:gsLst>
            <a:gs pos="0">
              <a:srgbClr val="2F2F47"/>
            </a:gs>
            <a:gs pos="50000">
              <a:srgbClr val="666699"/>
            </a:gs>
            <a:gs pos="100000">
              <a:srgbClr val="2F2F47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HGｺﾞｼｯｸM"/>
              <a:ea typeface="HGｺﾞｼｯｸM"/>
              <a:cs typeface="HGｺﾞｼｯｸM"/>
            </a:rPr>
            <a:t>既請求金額</a:t>
          </a:r>
          <a:r>
            <a:rPr lang="en-US" cap="none" sz="1400" b="1" i="0" u="none" baseline="0">
              <a:solidFill>
                <a:srgbClr val="FFFFFF"/>
              </a:solidFill>
              <a:latin typeface="HGｺﾞｼｯｸM"/>
              <a:ea typeface="HGｺﾞｼｯｸM"/>
              <a:cs typeface="HGｺﾞｼｯｸM"/>
            </a:rPr>
            <a:t>
</a:t>
          </a:r>
          <a:r>
            <a:rPr lang="en-US" cap="none" sz="1400" b="1" i="0" u="none" baseline="0">
              <a:solidFill>
                <a:srgbClr val="FFFFFF"/>
              </a:solidFill>
              <a:latin typeface="HGｺﾞｼｯｸM"/>
              <a:ea typeface="HGｺﾞｼｯｸM"/>
              <a:cs typeface="HGｺﾞｼｯｸM"/>
            </a:rPr>
            <a:t>更新ボタン</a:t>
          </a:r>
        </a:p>
      </xdr:txBody>
    </xdr:sp>
    <xdr:clientData/>
  </xdr:twoCellAnchor>
  <xdr:twoCellAnchor>
    <xdr:from>
      <xdr:col>18</xdr:col>
      <xdr:colOff>38100</xdr:colOff>
      <xdr:row>27</xdr:row>
      <xdr:rowOff>47625</xdr:rowOff>
    </xdr:from>
    <xdr:to>
      <xdr:col>28</xdr:col>
      <xdr:colOff>57150</xdr:colOff>
      <xdr:row>30</xdr:row>
      <xdr:rowOff>123825</xdr:rowOff>
    </xdr:to>
    <xdr:sp>
      <xdr:nvSpPr>
        <xdr:cNvPr id="12" name="AutoShape 19"/>
        <xdr:cNvSpPr>
          <a:spLocks/>
        </xdr:cNvSpPr>
      </xdr:nvSpPr>
      <xdr:spPr>
        <a:xfrm>
          <a:off x="4362450" y="7219950"/>
          <a:ext cx="2495550" cy="676275"/>
        </a:xfrm>
        <a:prstGeom prst="bevel">
          <a:avLst/>
        </a:prstGeom>
        <a:gradFill rotWithShape="1">
          <a:gsLst>
            <a:gs pos="0">
              <a:srgbClr val="2F2F47"/>
            </a:gs>
            <a:gs pos="50000">
              <a:srgbClr val="666699"/>
            </a:gs>
            <a:gs pos="100000">
              <a:srgbClr val="2F2F47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dist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発行ボタン</a:t>
          </a:r>
        </a:p>
      </xdr:txBody>
    </xdr:sp>
    <xdr:clientData/>
  </xdr:twoCellAnchor>
  <xdr:twoCellAnchor>
    <xdr:from>
      <xdr:col>44</xdr:col>
      <xdr:colOff>238125</xdr:colOff>
      <xdr:row>7</xdr:row>
      <xdr:rowOff>209550</xdr:rowOff>
    </xdr:from>
    <xdr:to>
      <xdr:col>47</xdr:col>
      <xdr:colOff>9525</xdr:colOff>
      <xdr:row>9</xdr:row>
      <xdr:rowOff>76200</xdr:rowOff>
    </xdr:to>
    <xdr:sp>
      <xdr:nvSpPr>
        <xdr:cNvPr id="13" name="Oval 20"/>
        <xdr:cNvSpPr>
          <a:spLocks noChangeAspect="1"/>
        </xdr:cNvSpPr>
      </xdr:nvSpPr>
      <xdr:spPr>
        <a:xfrm>
          <a:off x="11001375" y="1838325"/>
          <a:ext cx="514350" cy="419100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ｺﾞｼｯｸM"/>
              <a:ea typeface="HGｺﾞｼｯｸM"/>
              <a:cs typeface="HGｺﾞｼｯｸM"/>
            </a:rPr>
            <a:t/>
          </a:r>
        </a:p>
      </xdr:txBody>
    </xdr:sp>
    <xdr:clientData/>
  </xdr:twoCellAnchor>
  <xdr:twoCellAnchor>
    <xdr:from>
      <xdr:col>49</xdr:col>
      <xdr:colOff>104775</xdr:colOff>
      <xdr:row>5</xdr:row>
      <xdr:rowOff>247650</xdr:rowOff>
    </xdr:from>
    <xdr:to>
      <xdr:col>53</xdr:col>
      <xdr:colOff>142875</xdr:colOff>
      <xdr:row>7</xdr:row>
      <xdr:rowOff>257175</xdr:rowOff>
    </xdr:to>
    <xdr:sp>
      <xdr:nvSpPr>
        <xdr:cNvPr id="14" name="AutoShape 21"/>
        <xdr:cNvSpPr>
          <a:spLocks/>
        </xdr:cNvSpPr>
      </xdr:nvSpPr>
      <xdr:spPr>
        <a:xfrm>
          <a:off x="12106275" y="1323975"/>
          <a:ext cx="1028700" cy="561975"/>
        </a:xfrm>
        <a:prstGeom prst="round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ｺﾞｼｯｸM"/>
              <a:ea typeface="HGｺﾞｼｯｸM"/>
              <a:cs typeface="HGｺﾞｼｯｸM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133350</xdr:rowOff>
    </xdr:from>
    <xdr:to>
      <xdr:col>3</xdr:col>
      <xdr:colOff>19050</xdr:colOff>
      <xdr:row>32</xdr:row>
      <xdr:rowOff>0</xdr:rowOff>
    </xdr:to>
    <xdr:sp>
      <xdr:nvSpPr>
        <xdr:cNvPr id="15" name="Line 23"/>
        <xdr:cNvSpPr>
          <a:spLocks/>
        </xdr:cNvSpPr>
      </xdr:nvSpPr>
      <xdr:spPr>
        <a:xfrm flipV="1">
          <a:off x="114300" y="7905750"/>
          <a:ext cx="514350" cy="266700"/>
        </a:xfrm>
        <a:prstGeom prst="line">
          <a:avLst/>
        </a:prstGeom>
        <a:noFill/>
        <a:ln w="19050" cmpd="sng">
          <a:solidFill>
            <a:srgbClr val="33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ｺﾞｼｯｸM"/>
              <a:ea typeface="HGｺﾞｼｯｸM"/>
              <a:cs typeface="HGｺﾞｼｯｸM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133350</xdr:rowOff>
    </xdr:from>
    <xdr:to>
      <xdr:col>18</xdr:col>
      <xdr:colOff>19050</xdr:colOff>
      <xdr:row>32</xdr:row>
      <xdr:rowOff>0</xdr:rowOff>
    </xdr:to>
    <xdr:sp>
      <xdr:nvSpPr>
        <xdr:cNvPr id="16" name="Line 25"/>
        <xdr:cNvSpPr>
          <a:spLocks/>
        </xdr:cNvSpPr>
      </xdr:nvSpPr>
      <xdr:spPr>
        <a:xfrm flipV="1">
          <a:off x="3829050" y="7905750"/>
          <a:ext cx="514350" cy="266700"/>
        </a:xfrm>
        <a:prstGeom prst="line">
          <a:avLst/>
        </a:prstGeom>
        <a:noFill/>
        <a:ln w="19050" cmpd="sng">
          <a:solidFill>
            <a:srgbClr val="33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ｺﾞｼｯｸM"/>
              <a:ea typeface="HGｺﾞｼｯｸM"/>
              <a:cs typeface="HGｺﾞｼｯｸM"/>
            </a:rPr>
            <a:t/>
          </a:r>
        </a:p>
      </xdr:txBody>
    </xdr:sp>
    <xdr:clientData/>
  </xdr:twoCellAnchor>
  <xdr:oneCellAnchor>
    <xdr:from>
      <xdr:col>28</xdr:col>
      <xdr:colOff>228600</xdr:colOff>
      <xdr:row>17</xdr:row>
      <xdr:rowOff>209550</xdr:rowOff>
    </xdr:from>
    <xdr:ext cx="219075" cy="257175"/>
    <xdr:sp fLocksText="0">
      <xdr:nvSpPr>
        <xdr:cNvPr id="17" name="テキスト ボックス 1"/>
        <xdr:cNvSpPr txBox="1">
          <a:spLocks noChangeArrowheads="1"/>
        </xdr:cNvSpPr>
      </xdr:nvSpPr>
      <xdr:spPr>
        <a:xfrm>
          <a:off x="7029450" y="4648200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HGｺﾞｼｯｸM"/>
              <a:ea typeface="HGｺﾞｼｯｸM"/>
              <a:cs typeface="HGｺﾞｼｯｸM"/>
            </a:rPr>
            <a:t/>
          </a:r>
        </a:p>
      </xdr:txBody>
    </xdr:sp>
    <xdr:clientData/>
  </xdr:oneCellAnchor>
  <xdr:twoCellAnchor>
    <xdr:from>
      <xdr:col>22</xdr:col>
      <xdr:colOff>19050</xdr:colOff>
      <xdr:row>15</xdr:row>
      <xdr:rowOff>85725</xdr:rowOff>
    </xdr:from>
    <xdr:to>
      <xdr:col>22</xdr:col>
      <xdr:colOff>19050</xdr:colOff>
      <xdr:row>17</xdr:row>
      <xdr:rowOff>38100</xdr:rowOff>
    </xdr:to>
    <xdr:sp>
      <xdr:nvSpPr>
        <xdr:cNvPr id="18" name="Line 11"/>
        <xdr:cNvSpPr>
          <a:spLocks/>
        </xdr:cNvSpPr>
      </xdr:nvSpPr>
      <xdr:spPr>
        <a:xfrm flipH="1" flipV="1">
          <a:off x="5334000" y="3971925"/>
          <a:ext cx="0" cy="50482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ｺﾞｼｯｸM"/>
              <a:ea typeface="HGｺﾞｼｯｸM"/>
              <a:cs typeface="HGｺﾞｼｯｸM"/>
            </a:rPr>
            <a:t/>
          </a:r>
        </a:p>
      </xdr:txBody>
    </xdr:sp>
    <xdr:clientData/>
  </xdr:twoCellAnchor>
  <xdr:twoCellAnchor>
    <xdr:from>
      <xdr:col>20</xdr:col>
      <xdr:colOff>238125</xdr:colOff>
      <xdr:row>15</xdr:row>
      <xdr:rowOff>85725</xdr:rowOff>
    </xdr:from>
    <xdr:to>
      <xdr:col>22</xdr:col>
      <xdr:colOff>47625</xdr:colOff>
      <xdr:row>15</xdr:row>
      <xdr:rowOff>85725</xdr:rowOff>
    </xdr:to>
    <xdr:sp>
      <xdr:nvSpPr>
        <xdr:cNvPr id="19" name="Line 11"/>
        <xdr:cNvSpPr>
          <a:spLocks/>
        </xdr:cNvSpPr>
      </xdr:nvSpPr>
      <xdr:spPr>
        <a:xfrm>
          <a:off x="5057775" y="3971925"/>
          <a:ext cx="30480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ｺﾞｼｯｸM"/>
              <a:ea typeface="HGｺﾞｼｯｸM"/>
              <a:cs typeface="HGｺﾞｼｯｸM"/>
            </a:rPr>
            <a:t/>
          </a:r>
        </a:p>
      </xdr:txBody>
    </xdr:sp>
    <xdr:clientData/>
  </xdr:twoCellAnchor>
  <xdr:twoCellAnchor>
    <xdr:from>
      <xdr:col>58</xdr:col>
      <xdr:colOff>9525</xdr:colOff>
      <xdr:row>9</xdr:row>
      <xdr:rowOff>209550</xdr:rowOff>
    </xdr:from>
    <xdr:to>
      <xdr:col>78</xdr:col>
      <xdr:colOff>104775</xdr:colOff>
      <xdr:row>11</xdr:row>
      <xdr:rowOff>304800</xdr:rowOff>
    </xdr:to>
    <xdr:sp>
      <xdr:nvSpPr>
        <xdr:cNvPr id="20" name="正方形/長方形 20"/>
        <xdr:cNvSpPr>
          <a:spLocks/>
        </xdr:cNvSpPr>
      </xdr:nvSpPr>
      <xdr:spPr>
        <a:xfrm>
          <a:off x="14239875" y="2390775"/>
          <a:ext cx="5048250" cy="647700"/>
        </a:xfrm>
        <a:prstGeom prst="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50" b="0" i="0" u="sng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登録番号</a:t>
          </a:r>
          <a:r>
            <a:rPr lang="en-US" cap="none" sz="1050" b="0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・・・</a:t>
          </a:r>
          <a:r>
            <a:rPr lang="en-US" cap="none" sz="1000" b="0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2023</a:t>
          </a:r>
          <a:r>
            <a:rPr lang="en-US" cap="none" sz="1000" b="0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10</a:t>
          </a:r>
          <a:r>
            <a:rPr lang="en-US" cap="none" sz="1000" b="0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月より開始する適格請求書等</a:t>
          </a:r>
          <a:r>
            <a:rPr lang="en-US" cap="none" sz="1000" b="0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　　　　　　　</a:t>
          </a:r>
          <a:r>
            <a:rPr lang="en-US" cap="none" sz="1000" b="0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保存方式（インボイス制度）に係る登録番号</a:t>
          </a:r>
        </a:p>
      </xdr:txBody>
    </xdr:sp>
    <xdr:clientData/>
  </xdr:twoCellAnchor>
  <xdr:twoCellAnchor>
    <xdr:from>
      <xdr:col>33</xdr:col>
      <xdr:colOff>9525</xdr:colOff>
      <xdr:row>8</xdr:row>
      <xdr:rowOff>190500</xdr:rowOff>
    </xdr:from>
    <xdr:to>
      <xdr:col>58</xdr:col>
      <xdr:colOff>9525</xdr:colOff>
      <xdr:row>10</xdr:row>
      <xdr:rowOff>266700</xdr:rowOff>
    </xdr:to>
    <xdr:sp>
      <xdr:nvSpPr>
        <xdr:cNvPr id="21" name="直線矢印コネクタ 21"/>
        <xdr:cNvSpPr>
          <a:spLocks/>
        </xdr:cNvSpPr>
      </xdr:nvSpPr>
      <xdr:spPr>
        <a:xfrm flipH="1" flipV="1">
          <a:off x="8048625" y="2095500"/>
          <a:ext cx="6191250" cy="628650"/>
        </a:xfrm>
        <a:prstGeom prst="straightConnector1">
          <a:avLst/>
        </a:prstGeom>
        <a:noFill/>
        <a:ln w="19050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GｺﾞｼｯｸM"/>
              <a:ea typeface="HGｺﾞｼｯｸM"/>
              <a:cs typeface="HGｺﾞｼｯｸM"/>
            </a:rPr>
            <a:t/>
          </a:r>
        </a:p>
      </xdr:txBody>
    </xdr:sp>
    <xdr:clientData/>
  </xdr:twoCellAnchor>
  <xdr:twoCellAnchor>
    <xdr:from>
      <xdr:col>58</xdr:col>
      <xdr:colOff>133350</xdr:colOff>
      <xdr:row>23</xdr:row>
      <xdr:rowOff>76200</xdr:rowOff>
    </xdr:from>
    <xdr:to>
      <xdr:col>68</xdr:col>
      <xdr:colOff>57150</xdr:colOff>
      <xdr:row>24</xdr:row>
      <xdr:rowOff>180975</xdr:rowOff>
    </xdr:to>
    <xdr:sp>
      <xdr:nvSpPr>
        <xdr:cNvPr id="22" name="Rectangle 13"/>
        <xdr:cNvSpPr>
          <a:spLocks/>
        </xdr:cNvSpPr>
      </xdr:nvSpPr>
      <xdr:spPr>
        <a:xfrm>
          <a:off x="14363700" y="6191250"/>
          <a:ext cx="2400300" cy="381000"/>
        </a:xfrm>
        <a:prstGeom prst="rect">
          <a:avLst/>
        </a:prstGeom>
        <a:solidFill>
          <a:srgbClr val="FFFFFF"/>
        </a:solidFill>
        <a:ln w="19050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適用税率毎に記載（入力）</a:t>
          </a:r>
        </a:p>
      </xdr:txBody>
    </xdr:sp>
    <xdr:clientData/>
  </xdr:twoCellAnchor>
  <xdr:twoCellAnchor>
    <xdr:from>
      <xdr:col>57</xdr:col>
      <xdr:colOff>47625</xdr:colOff>
      <xdr:row>23</xdr:row>
      <xdr:rowOff>76200</xdr:rowOff>
    </xdr:from>
    <xdr:to>
      <xdr:col>58</xdr:col>
      <xdr:colOff>142875</xdr:colOff>
      <xdr:row>23</xdr:row>
      <xdr:rowOff>76200</xdr:rowOff>
    </xdr:to>
    <xdr:sp>
      <xdr:nvSpPr>
        <xdr:cNvPr id="23" name="直線矢印コネクタ 23"/>
        <xdr:cNvSpPr>
          <a:spLocks/>
        </xdr:cNvSpPr>
      </xdr:nvSpPr>
      <xdr:spPr>
        <a:xfrm>
          <a:off x="14030325" y="6191250"/>
          <a:ext cx="342900" cy="0"/>
        </a:xfrm>
        <a:prstGeom prst="straightConnector1">
          <a:avLst/>
        </a:prstGeom>
        <a:noFill/>
        <a:ln w="19050" cmpd="sng">
          <a:solidFill>
            <a:srgbClr val="008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GｺﾞｼｯｸM"/>
              <a:ea typeface="HGｺﾞｼｯｸM"/>
              <a:cs typeface="HGｺﾞｼｯｸM"/>
            </a:rPr>
            <a:t/>
          </a:r>
        </a:p>
      </xdr:txBody>
    </xdr:sp>
    <xdr:clientData/>
  </xdr:twoCellAnchor>
  <xdr:twoCellAnchor>
    <xdr:from>
      <xdr:col>1</xdr:col>
      <xdr:colOff>152400</xdr:colOff>
      <xdr:row>18</xdr:row>
      <xdr:rowOff>266700</xdr:rowOff>
    </xdr:from>
    <xdr:to>
      <xdr:col>23</xdr:col>
      <xdr:colOff>114300</xdr:colOff>
      <xdr:row>20</xdr:row>
      <xdr:rowOff>180975</xdr:rowOff>
    </xdr:to>
    <xdr:sp>
      <xdr:nvSpPr>
        <xdr:cNvPr id="24" name="Rectangle 9"/>
        <xdr:cNvSpPr>
          <a:spLocks/>
        </xdr:cNvSpPr>
      </xdr:nvSpPr>
      <xdr:spPr>
        <a:xfrm>
          <a:off x="266700" y="4981575"/>
          <a:ext cx="5410200" cy="466725"/>
        </a:xfrm>
        <a:prstGeom prst="rect">
          <a:avLst/>
        </a:prstGeom>
        <a:solidFill>
          <a:srgbClr val="FFFFFF"/>
        </a:solidFill>
        <a:ln w="19050" cmpd="sng">
          <a:solidFill>
            <a:srgbClr val="FF66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指定取引先コード番号（</a:t>
          </a:r>
          <a:r>
            <a:rPr lang="en-US" cap="none" sz="1100" b="0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10</a:t>
          </a:r>
          <a:r>
            <a:rPr lang="en-US" cap="none" sz="1100" b="0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桁）を取得済みの場合は記入不要</a:t>
          </a:r>
          <a:r>
            <a:rPr lang="en-US" cap="none" sz="1100" b="0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取得していない場合、要記入</a:t>
          </a:r>
          <a:r>
            <a:rPr lang="en-US" cap="none" sz="1100" b="0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
</a:t>
          </a:r>
        </a:p>
      </xdr:txBody>
    </xdr:sp>
    <xdr:clientData/>
  </xdr:twoCellAnchor>
  <xdr:twoCellAnchor>
    <xdr:from>
      <xdr:col>24</xdr:col>
      <xdr:colOff>133350</xdr:colOff>
      <xdr:row>19</xdr:row>
      <xdr:rowOff>209550</xdr:rowOff>
    </xdr:from>
    <xdr:to>
      <xdr:col>24</xdr:col>
      <xdr:colOff>133350</xdr:colOff>
      <xdr:row>20</xdr:row>
      <xdr:rowOff>257175</xdr:rowOff>
    </xdr:to>
    <xdr:sp>
      <xdr:nvSpPr>
        <xdr:cNvPr id="25" name="直線矢印コネクタ 25"/>
        <xdr:cNvSpPr>
          <a:spLocks/>
        </xdr:cNvSpPr>
      </xdr:nvSpPr>
      <xdr:spPr>
        <a:xfrm>
          <a:off x="5943600" y="5200650"/>
          <a:ext cx="0" cy="323850"/>
        </a:xfrm>
        <a:prstGeom prst="straightConnector1">
          <a:avLst/>
        </a:prstGeom>
        <a:noFill/>
        <a:ln w="19050" cmpd="sng">
          <a:solidFill>
            <a:srgbClr val="FF66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GｺﾞｼｯｸM"/>
              <a:ea typeface="HGｺﾞｼｯｸM"/>
              <a:cs typeface="HGｺﾞｼｯｸM"/>
            </a:rPr>
            <a:t/>
          </a:r>
        </a:p>
      </xdr:txBody>
    </xdr:sp>
    <xdr:clientData/>
  </xdr:twoCellAnchor>
  <xdr:twoCellAnchor>
    <xdr:from>
      <xdr:col>23</xdr:col>
      <xdr:colOff>133350</xdr:colOff>
      <xdr:row>19</xdr:row>
      <xdr:rowOff>228600</xdr:rowOff>
    </xdr:from>
    <xdr:to>
      <xdr:col>24</xdr:col>
      <xdr:colOff>104775</xdr:colOff>
      <xdr:row>19</xdr:row>
      <xdr:rowOff>228600</xdr:rowOff>
    </xdr:to>
    <xdr:sp>
      <xdr:nvSpPr>
        <xdr:cNvPr id="26" name="Line 11"/>
        <xdr:cNvSpPr>
          <a:spLocks/>
        </xdr:cNvSpPr>
      </xdr:nvSpPr>
      <xdr:spPr>
        <a:xfrm>
          <a:off x="5695950" y="5219700"/>
          <a:ext cx="219075" cy="0"/>
        </a:xfrm>
        <a:prstGeom prst="line">
          <a:avLst/>
        </a:prstGeom>
        <a:noFill/>
        <a:ln w="19050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ｺﾞｼｯｸM"/>
              <a:ea typeface="HGｺﾞｼｯｸM"/>
              <a:cs typeface="HGｺﾞｼｯｸM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0</xdr:row>
      <xdr:rowOff>104775</xdr:rowOff>
    </xdr:from>
    <xdr:to>
      <xdr:col>16</xdr:col>
      <xdr:colOff>19050</xdr:colOff>
      <xdr:row>3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114300" y="104775"/>
          <a:ext cx="3733800" cy="609600"/>
          <a:chOff x="4" y="33"/>
          <a:chExt cx="317" cy="64"/>
        </a:xfrm>
        <a:solidFill>
          <a:srgbClr val="FFFFFF"/>
        </a:solidFill>
      </xdr:grpSpPr>
      <xdr:sp>
        <xdr:nvSpPr>
          <xdr:cNvPr id="2" name="AutoShape 2"/>
          <xdr:cNvSpPr>
            <a:spLocks/>
          </xdr:cNvSpPr>
        </xdr:nvSpPr>
        <xdr:spPr>
          <a:xfrm>
            <a:off x="4" y="33"/>
            <a:ext cx="317" cy="39"/>
          </a:xfrm>
          <a:prstGeom prst="round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45720" tIns="22860" rIns="0" bIns="0"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HGｺﾞｼｯｸM"/>
                <a:ea typeface="HGｺﾞｼｯｸM"/>
                <a:cs typeface="HGｺﾞｼｯｸM"/>
              </a:rPr>
              <a:t>西武建設株式会社　御中</a:t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11" y="72"/>
            <a:ext cx="299" cy="25"/>
          </a:xfrm>
          <a:prstGeom prst="round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HGｺﾞｼｯｸM"/>
                <a:ea typeface="HGｺﾞｼｯｸM"/>
                <a:cs typeface="HGｺﾞｼｯｸM"/>
              </a:rPr>
              <a:t>下記のとおり請求申しあげます。</a:t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9" y="67"/>
            <a:ext cx="296" cy="0"/>
          </a:xfrm>
          <a:prstGeom prst="line">
            <a:avLst/>
          </a:prstGeom>
          <a:noFill/>
          <a:ln w="38100" cmpd="dbl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GｺﾞｼｯｸM"/>
                <a:ea typeface="HGｺﾞｼｯｸM"/>
                <a:cs typeface="HGｺﾞｼｯｸM"/>
              </a:rPr>
              <a:t/>
            </a:r>
          </a:p>
        </xdr:txBody>
      </xdr:sp>
    </xdr:grpSp>
    <xdr:clientData/>
  </xdr:twoCellAnchor>
  <xdr:twoCellAnchor>
    <xdr:from>
      <xdr:col>27</xdr:col>
      <xdr:colOff>19050</xdr:colOff>
      <xdr:row>0</xdr:row>
      <xdr:rowOff>66675</xdr:rowOff>
    </xdr:from>
    <xdr:to>
      <xdr:col>44</xdr:col>
      <xdr:colOff>200025</xdr:colOff>
      <xdr:row>2</xdr:row>
      <xdr:rowOff>180975</xdr:rowOff>
    </xdr:to>
    <xdr:grpSp>
      <xdr:nvGrpSpPr>
        <xdr:cNvPr id="5" name="Group 5"/>
        <xdr:cNvGrpSpPr>
          <a:grpSpLocks/>
        </xdr:cNvGrpSpPr>
      </xdr:nvGrpSpPr>
      <xdr:grpSpPr>
        <a:xfrm>
          <a:off x="6572250" y="66675"/>
          <a:ext cx="4391025" cy="514350"/>
          <a:chOff x="477" y="7"/>
          <a:chExt cx="372" cy="54"/>
        </a:xfrm>
        <a:solidFill>
          <a:srgbClr val="FFFFFF"/>
        </a:solidFill>
      </xdr:grpSpPr>
      <xdr:sp>
        <xdr:nvSpPr>
          <xdr:cNvPr id="6" name="AutoShape 6"/>
          <xdr:cNvSpPr>
            <a:spLocks/>
          </xdr:cNvSpPr>
        </xdr:nvSpPr>
        <xdr:spPr>
          <a:xfrm>
            <a:off x="483" y="7"/>
            <a:ext cx="360" cy="54"/>
          </a:xfrm>
          <a:prstGeom prst="round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45720" tIns="27432" rIns="45720" bIns="27432" anchor="ctr"/>
          <a:p>
            <a:pPr algn="dist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HGｺﾞｼｯｸM"/>
                <a:ea typeface="HGｺﾞｼｯｸM"/>
                <a:cs typeface="HGｺﾞｼｯｸM"/>
              </a:rPr>
              <a:t>請求書入力シート</a:t>
            </a:r>
          </a:p>
        </xdr:txBody>
      </xdr:sp>
      <xdr:sp>
        <xdr:nvSpPr>
          <xdr:cNvPr id="7" name="AutoShape 7"/>
          <xdr:cNvSpPr>
            <a:spLocks/>
          </xdr:cNvSpPr>
        </xdr:nvSpPr>
        <xdr:spPr>
          <a:xfrm>
            <a:off x="477" y="11"/>
            <a:ext cx="372" cy="46"/>
          </a:xfrm>
          <a:prstGeom prst="round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GｺﾞｼｯｸM"/>
                <a:ea typeface="HGｺﾞｼｯｸM"/>
                <a:cs typeface="HGｺﾞｼｯｸM"/>
              </a:rPr>
              <a:t/>
            </a:r>
          </a:p>
        </xdr:txBody>
      </xdr:sp>
    </xdr:grpSp>
    <xdr:clientData/>
  </xdr:twoCellAnchor>
  <xdr:twoCellAnchor>
    <xdr:from>
      <xdr:col>15</xdr:col>
      <xdr:colOff>190500</xdr:colOff>
      <xdr:row>27</xdr:row>
      <xdr:rowOff>95250</xdr:rowOff>
    </xdr:from>
    <xdr:to>
      <xdr:col>25</xdr:col>
      <xdr:colOff>209550</xdr:colOff>
      <xdr:row>30</xdr:row>
      <xdr:rowOff>171450</xdr:rowOff>
    </xdr:to>
    <xdr:sp macro="[0]!請求書印刷用①">
      <xdr:nvSpPr>
        <xdr:cNvPr id="8" name="AutoShape 10"/>
        <xdr:cNvSpPr>
          <a:spLocks/>
        </xdr:cNvSpPr>
      </xdr:nvSpPr>
      <xdr:spPr>
        <a:xfrm>
          <a:off x="3771900" y="7343775"/>
          <a:ext cx="2495550" cy="676275"/>
        </a:xfrm>
        <a:prstGeom prst="bevel">
          <a:avLst/>
        </a:prstGeom>
        <a:gradFill rotWithShape="1">
          <a:gsLst>
            <a:gs pos="0">
              <a:srgbClr val="2F2F47"/>
            </a:gs>
            <a:gs pos="50000">
              <a:srgbClr val="666699"/>
            </a:gs>
            <a:gs pos="100000">
              <a:srgbClr val="2F2F47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dist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発行ボタン</a:t>
          </a:r>
        </a:p>
      </xdr:txBody>
    </xdr:sp>
    <xdr:clientData/>
  </xdr:twoCellAnchor>
  <xdr:twoCellAnchor>
    <xdr:from>
      <xdr:col>3</xdr:col>
      <xdr:colOff>19050</xdr:colOff>
      <xdr:row>27</xdr:row>
      <xdr:rowOff>95250</xdr:rowOff>
    </xdr:from>
    <xdr:to>
      <xdr:col>11</xdr:col>
      <xdr:colOff>95250</xdr:colOff>
      <xdr:row>30</xdr:row>
      <xdr:rowOff>171450</xdr:rowOff>
    </xdr:to>
    <xdr:sp macro="[0]!更新">
      <xdr:nvSpPr>
        <xdr:cNvPr id="9" name="AutoShape 13"/>
        <xdr:cNvSpPr>
          <a:spLocks/>
        </xdr:cNvSpPr>
      </xdr:nvSpPr>
      <xdr:spPr>
        <a:xfrm>
          <a:off x="628650" y="7343775"/>
          <a:ext cx="2057400" cy="676275"/>
        </a:xfrm>
        <a:prstGeom prst="bevel">
          <a:avLst/>
        </a:prstGeom>
        <a:gradFill rotWithShape="1">
          <a:gsLst>
            <a:gs pos="0">
              <a:srgbClr val="2F2F47"/>
            </a:gs>
            <a:gs pos="50000">
              <a:srgbClr val="666699"/>
            </a:gs>
            <a:gs pos="100000">
              <a:srgbClr val="2F2F47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0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HGｺﾞｼｯｸM"/>
              <a:ea typeface="HGｺﾞｼｯｸM"/>
              <a:cs typeface="HGｺﾞｼｯｸM"/>
            </a:rPr>
            <a:t>既請求金額</a:t>
          </a:r>
          <a:r>
            <a:rPr lang="en-US" cap="none" sz="1400" b="1" i="0" u="none" baseline="0">
              <a:solidFill>
                <a:srgbClr val="FFFFFF"/>
              </a:solidFill>
              <a:latin typeface="HGｺﾞｼｯｸM"/>
              <a:ea typeface="HGｺﾞｼｯｸM"/>
              <a:cs typeface="HGｺﾞｼｯｸM"/>
            </a:rPr>
            <a:t>
</a:t>
          </a:r>
          <a:r>
            <a:rPr lang="en-US" cap="none" sz="1400" b="1" i="0" u="none" baseline="0">
              <a:solidFill>
                <a:srgbClr val="FFFFFF"/>
              </a:solidFill>
              <a:latin typeface="HGｺﾞｼｯｸM"/>
              <a:ea typeface="HGｺﾞｼｯｸM"/>
              <a:cs typeface="HGｺﾞｼｯｸM"/>
            </a:rPr>
            <a:t>更新ボタン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47625</xdr:colOff>
      <xdr:row>0</xdr:row>
      <xdr:rowOff>104775</xdr:rowOff>
    </xdr:from>
    <xdr:to>
      <xdr:col>15</xdr:col>
      <xdr:colOff>66675</xdr:colOff>
      <xdr:row>3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47625" y="104775"/>
          <a:ext cx="3733800" cy="609600"/>
          <a:chOff x="4" y="33"/>
          <a:chExt cx="317" cy="64"/>
        </a:xfrm>
        <a:solidFill>
          <a:srgbClr val="FFFFFF"/>
        </a:solidFill>
      </xdr:grpSpPr>
      <xdr:sp>
        <xdr:nvSpPr>
          <xdr:cNvPr id="2" name="AutoShape 2"/>
          <xdr:cNvSpPr>
            <a:spLocks/>
          </xdr:cNvSpPr>
        </xdr:nvSpPr>
        <xdr:spPr>
          <a:xfrm>
            <a:off x="4" y="33"/>
            <a:ext cx="317" cy="39"/>
          </a:xfrm>
          <a:prstGeom prst="round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45720" tIns="22860" rIns="0" bIns="0"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HGｺﾞｼｯｸM"/>
                <a:ea typeface="HGｺﾞｼｯｸM"/>
                <a:cs typeface="HGｺﾞｼｯｸM"/>
              </a:rPr>
              <a:t>西武建設株式会社　御中</a:t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11" y="72"/>
            <a:ext cx="299" cy="25"/>
          </a:xfrm>
          <a:prstGeom prst="round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HGｺﾞｼｯｸM"/>
                <a:ea typeface="HGｺﾞｼｯｸM"/>
                <a:cs typeface="HGｺﾞｼｯｸM"/>
              </a:rPr>
              <a:t>下記のとおり請求申しあげます。</a:t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9" y="67"/>
            <a:ext cx="296" cy="0"/>
          </a:xfrm>
          <a:prstGeom prst="line">
            <a:avLst/>
          </a:prstGeom>
          <a:noFill/>
          <a:ln w="38100" cmpd="dbl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GｺﾞｼｯｸM"/>
                <a:ea typeface="HGｺﾞｼｯｸM"/>
                <a:cs typeface="HGｺﾞｼｯｸM"/>
              </a:rPr>
              <a:t/>
            </a:r>
          </a:p>
        </xdr:txBody>
      </xdr:sp>
    </xdr:grpSp>
    <xdr:clientData/>
  </xdr:twoCellAnchor>
  <xdr:twoCellAnchor>
    <xdr:from>
      <xdr:col>26</xdr:col>
      <xdr:colOff>95250</xdr:colOff>
      <xdr:row>0</xdr:row>
      <xdr:rowOff>66675</xdr:rowOff>
    </xdr:from>
    <xdr:to>
      <xdr:col>43</xdr:col>
      <xdr:colOff>133350</xdr:colOff>
      <xdr:row>2</xdr:row>
      <xdr:rowOff>180975</xdr:rowOff>
    </xdr:to>
    <xdr:sp>
      <xdr:nvSpPr>
        <xdr:cNvPr id="5" name="AutoShape 6"/>
        <xdr:cNvSpPr>
          <a:spLocks/>
        </xdr:cNvSpPr>
      </xdr:nvSpPr>
      <xdr:spPr>
        <a:xfrm>
          <a:off x="6534150" y="66675"/>
          <a:ext cx="4248150" cy="51435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45720" bIns="27432" anchor="ctr"/>
        <a:p>
          <a:pPr algn="dist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④請求書（正）</a:t>
          </a:r>
        </a:p>
      </xdr:txBody>
    </xdr:sp>
    <xdr:clientData/>
  </xdr:twoCellAnchor>
  <xdr:twoCellAnchor>
    <xdr:from>
      <xdr:col>26</xdr:col>
      <xdr:colOff>19050</xdr:colOff>
      <xdr:row>0</xdr:row>
      <xdr:rowOff>104775</xdr:rowOff>
    </xdr:from>
    <xdr:to>
      <xdr:col>43</xdr:col>
      <xdr:colOff>200025</xdr:colOff>
      <xdr:row>2</xdr:row>
      <xdr:rowOff>142875</xdr:rowOff>
    </xdr:to>
    <xdr:sp>
      <xdr:nvSpPr>
        <xdr:cNvPr id="6" name="AutoShape 7"/>
        <xdr:cNvSpPr>
          <a:spLocks/>
        </xdr:cNvSpPr>
      </xdr:nvSpPr>
      <xdr:spPr>
        <a:xfrm>
          <a:off x="6457950" y="104775"/>
          <a:ext cx="4391025" cy="43815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ｺﾞｼｯｸM"/>
              <a:ea typeface="HGｺﾞｼｯｸM"/>
              <a:cs typeface="HGｺﾞｼｯｸM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B1:BE43"/>
  <sheetViews>
    <sheetView showGridLines="0" tabSelected="1" zoomScale="85" zoomScaleNormal="85" zoomScalePageLayoutView="0" workbookViewId="0" topLeftCell="A1">
      <selection activeCell="AK12" sqref="AK12:AQ12"/>
    </sheetView>
  </sheetViews>
  <sheetFormatPr defaultColWidth="8.796875" defaultRowHeight="14.25"/>
  <cols>
    <col min="1" max="1" width="1.203125" style="2" customWidth="1"/>
    <col min="2" max="88" width="2.59765625" style="2" customWidth="1"/>
    <col min="89" max="16384" width="9" style="2" customWidth="1"/>
  </cols>
  <sheetData>
    <row r="1" spans="2:57" ht="15.75" customHeight="1" thickBo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</row>
    <row r="2" spans="2:57" ht="15.75" customHeight="1" thickBot="1">
      <c r="B2" s="96"/>
      <c r="C2" s="97"/>
      <c r="D2" s="97"/>
      <c r="E2" s="154" t="s">
        <v>81</v>
      </c>
      <c r="F2" s="155"/>
      <c r="G2" s="155"/>
      <c r="H2" s="155"/>
      <c r="I2" s="155"/>
      <c r="J2" s="155"/>
      <c r="K2" s="155"/>
      <c r="L2" s="156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</row>
    <row r="3" spans="2:57" ht="15.75" customHeight="1" thickBot="1">
      <c r="B3" s="98"/>
      <c r="C3" s="99"/>
      <c r="D3" s="99"/>
      <c r="E3" s="154" t="s">
        <v>82</v>
      </c>
      <c r="F3" s="155"/>
      <c r="G3" s="155"/>
      <c r="H3" s="155"/>
      <c r="I3" s="155"/>
      <c r="J3" s="155"/>
      <c r="K3" s="155"/>
      <c r="L3" s="156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57"/>
      <c r="AX3" s="157"/>
      <c r="AY3" s="157"/>
      <c r="AZ3" s="158"/>
      <c r="BA3" s="158"/>
      <c r="BB3" s="158"/>
      <c r="BC3" s="158"/>
      <c r="BD3" s="158"/>
      <c r="BE3" s="158"/>
    </row>
    <row r="4" spans="2:57" ht="15.7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</row>
    <row r="5" spans="2:57" ht="21.75" customHeight="1">
      <c r="B5" s="159" t="s">
        <v>0</v>
      </c>
      <c r="C5" s="160"/>
      <c r="D5" s="160"/>
      <c r="E5" s="160"/>
      <c r="F5" s="161"/>
      <c r="G5" s="162" t="s">
        <v>1</v>
      </c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4"/>
      <c r="W5" s="1"/>
      <c r="X5" s="165" t="s">
        <v>2</v>
      </c>
      <c r="Y5" s="166"/>
      <c r="Z5" s="166"/>
      <c r="AA5" s="167"/>
      <c r="AB5" s="171" t="s">
        <v>118</v>
      </c>
      <c r="AC5" s="172"/>
      <c r="AD5" s="172"/>
      <c r="AE5" s="172"/>
      <c r="AF5" s="172"/>
      <c r="AG5" s="172"/>
      <c r="AH5" s="172"/>
      <c r="AI5" s="172"/>
      <c r="AJ5" s="172"/>
      <c r="AK5" s="172"/>
      <c r="AL5" s="172"/>
      <c r="AM5" s="172"/>
      <c r="AN5" s="172"/>
      <c r="AO5" s="172"/>
      <c r="AP5" s="172"/>
      <c r="AQ5" s="172"/>
      <c r="AR5" s="172"/>
      <c r="AS5" s="172"/>
      <c r="AT5" s="172"/>
      <c r="AU5" s="172"/>
      <c r="AV5" s="172"/>
      <c r="AW5" s="172"/>
      <c r="AX5" s="172"/>
      <c r="AY5" s="172"/>
      <c r="AZ5" s="172"/>
      <c r="BA5" s="172"/>
      <c r="BB5" s="172"/>
      <c r="BC5" s="172"/>
      <c r="BD5" s="172"/>
      <c r="BE5" s="173"/>
    </row>
    <row r="6" spans="2:57" ht="21.75" customHeight="1">
      <c r="B6" s="177" t="s">
        <v>20</v>
      </c>
      <c r="C6" s="178"/>
      <c r="D6" s="178"/>
      <c r="E6" s="178"/>
      <c r="F6" s="179"/>
      <c r="G6" s="180" t="s">
        <v>119</v>
      </c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  <c r="T6" s="181"/>
      <c r="U6" s="181"/>
      <c r="V6" s="182"/>
      <c r="W6" s="5"/>
      <c r="X6" s="168"/>
      <c r="Y6" s="169"/>
      <c r="Z6" s="169"/>
      <c r="AA6" s="170"/>
      <c r="AB6" s="174"/>
      <c r="AC6" s="175"/>
      <c r="AD6" s="175"/>
      <c r="AE6" s="175"/>
      <c r="AF6" s="175"/>
      <c r="AG6" s="175"/>
      <c r="AH6" s="175"/>
      <c r="AI6" s="175"/>
      <c r="AJ6" s="175"/>
      <c r="AK6" s="175"/>
      <c r="AL6" s="175"/>
      <c r="AM6" s="175"/>
      <c r="AN6" s="175"/>
      <c r="AO6" s="175"/>
      <c r="AP6" s="175"/>
      <c r="AQ6" s="175"/>
      <c r="AR6" s="175"/>
      <c r="AS6" s="175"/>
      <c r="AT6" s="175"/>
      <c r="AU6" s="175"/>
      <c r="AV6" s="175"/>
      <c r="AW6" s="175"/>
      <c r="AX6" s="175"/>
      <c r="AY6" s="175"/>
      <c r="AZ6" s="175"/>
      <c r="BA6" s="175"/>
      <c r="BB6" s="175"/>
      <c r="BC6" s="175"/>
      <c r="BD6" s="175"/>
      <c r="BE6" s="176"/>
    </row>
    <row r="7" spans="2:57" ht="21.75" customHeight="1">
      <c r="B7" s="189" t="s">
        <v>120</v>
      </c>
      <c r="C7" s="190"/>
      <c r="D7" s="190"/>
      <c r="E7" s="190"/>
      <c r="F7" s="191"/>
      <c r="G7" s="183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185"/>
      <c r="W7" s="6"/>
      <c r="X7" s="165" t="s">
        <v>121</v>
      </c>
      <c r="Y7" s="166"/>
      <c r="Z7" s="166"/>
      <c r="AA7" s="167"/>
      <c r="AB7" s="198" t="s">
        <v>122</v>
      </c>
      <c r="AC7" s="199"/>
      <c r="AD7" s="199"/>
      <c r="AE7" s="199"/>
      <c r="AF7" s="199"/>
      <c r="AG7" s="199"/>
      <c r="AH7" s="199"/>
      <c r="AI7" s="199"/>
      <c r="AJ7" s="199"/>
      <c r="AK7" s="199"/>
      <c r="AL7" s="199"/>
      <c r="AM7" s="199"/>
      <c r="AN7" s="199"/>
      <c r="AO7" s="199"/>
      <c r="AP7" s="199"/>
      <c r="AQ7" s="199"/>
      <c r="AR7" s="199"/>
      <c r="AS7" s="199"/>
      <c r="AT7" s="199"/>
      <c r="AU7" s="199"/>
      <c r="AV7" s="199"/>
      <c r="AW7" s="199"/>
      <c r="AX7" s="199"/>
      <c r="AY7" s="199"/>
      <c r="AZ7" s="201" t="s">
        <v>4</v>
      </c>
      <c r="BA7" s="7"/>
      <c r="BB7" s="7"/>
      <c r="BC7" s="7"/>
      <c r="BD7" s="7"/>
      <c r="BE7" s="8"/>
    </row>
    <row r="8" spans="2:57" ht="21.75" customHeight="1" thickBot="1">
      <c r="B8" s="192"/>
      <c r="C8" s="193"/>
      <c r="D8" s="193"/>
      <c r="E8" s="193"/>
      <c r="F8" s="194"/>
      <c r="G8" s="186"/>
      <c r="H8" s="187"/>
      <c r="I8" s="187"/>
      <c r="J8" s="187"/>
      <c r="K8" s="187"/>
      <c r="L8" s="187"/>
      <c r="M8" s="187"/>
      <c r="N8" s="187"/>
      <c r="O8" s="187"/>
      <c r="P8" s="187"/>
      <c r="Q8" s="187"/>
      <c r="R8" s="187"/>
      <c r="S8" s="187"/>
      <c r="T8" s="187"/>
      <c r="U8" s="187"/>
      <c r="V8" s="188"/>
      <c r="W8" s="6"/>
      <c r="X8" s="195"/>
      <c r="Y8" s="196"/>
      <c r="Z8" s="196"/>
      <c r="AA8" s="197"/>
      <c r="AB8" s="198"/>
      <c r="AC8" s="199"/>
      <c r="AD8" s="199"/>
      <c r="AE8" s="199"/>
      <c r="AF8" s="199"/>
      <c r="AG8" s="199"/>
      <c r="AH8" s="200"/>
      <c r="AI8" s="200"/>
      <c r="AJ8" s="200"/>
      <c r="AK8" s="200"/>
      <c r="AL8" s="200"/>
      <c r="AM8" s="200"/>
      <c r="AN8" s="200"/>
      <c r="AO8" s="200"/>
      <c r="AP8" s="200"/>
      <c r="AQ8" s="200"/>
      <c r="AR8" s="200"/>
      <c r="AS8" s="200"/>
      <c r="AT8" s="200"/>
      <c r="AU8" s="200"/>
      <c r="AV8" s="200"/>
      <c r="AW8" s="200"/>
      <c r="AX8" s="200"/>
      <c r="AY8" s="200"/>
      <c r="AZ8" s="202"/>
      <c r="BA8" s="7"/>
      <c r="BB8" s="7"/>
      <c r="BC8" s="7"/>
      <c r="BD8" s="7"/>
      <c r="BE8" s="8"/>
    </row>
    <row r="9" spans="2:57" ht="21.75" customHeight="1" thickBot="1" thickTop="1">
      <c r="B9" s="159" t="s">
        <v>83</v>
      </c>
      <c r="C9" s="160"/>
      <c r="D9" s="160"/>
      <c r="E9" s="160"/>
      <c r="F9" s="161"/>
      <c r="G9" s="203" t="s">
        <v>106</v>
      </c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204"/>
      <c r="V9" s="205"/>
      <c r="W9" s="6"/>
      <c r="X9" s="206" t="s">
        <v>107</v>
      </c>
      <c r="Y9" s="207"/>
      <c r="Z9" s="207"/>
      <c r="AA9" s="208"/>
      <c r="AB9" s="209"/>
      <c r="AC9" s="210"/>
      <c r="AD9" s="210"/>
      <c r="AE9" s="210"/>
      <c r="AF9" s="210"/>
      <c r="AG9" s="211"/>
      <c r="AH9" s="212" t="s">
        <v>9</v>
      </c>
      <c r="AI9" s="212"/>
      <c r="AJ9" s="212"/>
      <c r="AK9" s="213"/>
      <c r="AL9" s="214"/>
      <c r="AM9" s="215"/>
      <c r="AN9" s="215"/>
      <c r="AO9" s="215"/>
      <c r="AP9" s="215"/>
      <c r="AQ9" s="215"/>
      <c r="AR9" s="215"/>
      <c r="AS9" s="215"/>
      <c r="AT9" s="216" t="s">
        <v>123</v>
      </c>
      <c r="AU9" s="217"/>
      <c r="AV9" s="218" t="s">
        <v>11</v>
      </c>
      <c r="AW9" s="219"/>
      <c r="AX9" s="219"/>
      <c r="AY9" s="220"/>
      <c r="AZ9" s="221"/>
      <c r="BA9" s="222"/>
      <c r="BB9" s="222"/>
      <c r="BC9" s="222"/>
      <c r="BD9" s="222"/>
      <c r="BE9" s="223"/>
    </row>
    <row r="10" spans="2:57" ht="21.75" customHeight="1" thickTop="1">
      <c r="B10" s="159" t="s">
        <v>5</v>
      </c>
      <c r="C10" s="160"/>
      <c r="D10" s="160"/>
      <c r="E10" s="160"/>
      <c r="F10" s="161"/>
      <c r="G10" s="224" t="s">
        <v>6</v>
      </c>
      <c r="H10" s="225"/>
      <c r="I10" s="225"/>
      <c r="J10" s="225"/>
      <c r="K10" s="225"/>
      <c r="L10" s="225"/>
      <c r="M10" s="225"/>
      <c r="N10" s="225"/>
      <c r="O10" s="225"/>
      <c r="P10" s="225"/>
      <c r="Q10" s="225"/>
      <c r="R10" s="225"/>
      <c r="S10" s="225"/>
      <c r="T10" s="225"/>
      <c r="U10" s="225"/>
      <c r="V10" s="226"/>
      <c r="W10" s="6"/>
      <c r="X10" s="227" t="s">
        <v>14</v>
      </c>
      <c r="Y10" s="228"/>
      <c r="Z10" s="228"/>
      <c r="AA10" s="228"/>
      <c r="AB10" s="228"/>
      <c r="AC10" s="229"/>
      <c r="AD10" s="227" t="s">
        <v>15</v>
      </c>
      <c r="AE10" s="228"/>
      <c r="AF10" s="228"/>
      <c r="AG10" s="228"/>
      <c r="AH10" s="230"/>
      <c r="AI10" s="230"/>
      <c r="AJ10" s="231"/>
      <c r="AK10" s="232" t="s">
        <v>16</v>
      </c>
      <c r="AL10" s="230"/>
      <c r="AM10" s="230"/>
      <c r="AN10" s="230"/>
      <c r="AO10" s="230"/>
      <c r="AP10" s="230"/>
      <c r="AQ10" s="231"/>
      <c r="AR10" s="232" t="s">
        <v>108</v>
      </c>
      <c r="AS10" s="230"/>
      <c r="AT10" s="230"/>
      <c r="AU10" s="230"/>
      <c r="AV10" s="230"/>
      <c r="AW10" s="230"/>
      <c r="AX10" s="231"/>
      <c r="AY10" s="232" t="s">
        <v>18</v>
      </c>
      <c r="AZ10" s="230"/>
      <c r="BA10" s="230"/>
      <c r="BB10" s="230"/>
      <c r="BC10" s="230"/>
      <c r="BD10" s="230"/>
      <c r="BE10" s="231"/>
    </row>
    <row r="11" spans="2:57" ht="21.75" customHeight="1">
      <c r="B11" s="168" t="s">
        <v>7</v>
      </c>
      <c r="C11" s="169"/>
      <c r="D11" s="169"/>
      <c r="E11" s="169"/>
      <c r="F11" s="170"/>
      <c r="G11" s="233" t="s">
        <v>8</v>
      </c>
      <c r="H11" s="234"/>
      <c r="I11" s="234"/>
      <c r="J11" s="234"/>
      <c r="K11" s="234"/>
      <c r="L11" s="234"/>
      <c r="M11" s="234"/>
      <c r="N11" s="234"/>
      <c r="O11" s="234"/>
      <c r="P11" s="234"/>
      <c r="Q11" s="234"/>
      <c r="R11" s="234"/>
      <c r="S11" s="234"/>
      <c r="T11" s="234"/>
      <c r="U11" s="234"/>
      <c r="V11" s="235"/>
      <c r="W11" s="6"/>
      <c r="X11" s="236" t="s">
        <v>15</v>
      </c>
      <c r="Y11" s="237"/>
      <c r="Z11" s="237"/>
      <c r="AA11" s="237"/>
      <c r="AB11" s="237"/>
      <c r="AC11" s="238"/>
      <c r="AD11" s="239">
        <v>5000000</v>
      </c>
      <c r="AE11" s="240"/>
      <c r="AF11" s="240"/>
      <c r="AG11" s="240"/>
      <c r="AH11" s="240"/>
      <c r="AI11" s="240"/>
      <c r="AJ11" s="241"/>
      <c r="AK11" s="239">
        <v>4000000</v>
      </c>
      <c r="AL11" s="240"/>
      <c r="AM11" s="240"/>
      <c r="AN11" s="240"/>
      <c r="AO11" s="240"/>
      <c r="AP11" s="240"/>
      <c r="AQ11" s="241"/>
      <c r="AR11" s="239">
        <v>1000000</v>
      </c>
      <c r="AS11" s="240"/>
      <c r="AT11" s="240"/>
      <c r="AU11" s="240"/>
      <c r="AV11" s="240"/>
      <c r="AW11" s="240"/>
      <c r="AX11" s="241"/>
      <c r="AY11" s="242">
        <v>0</v>
      </c>
      <c r="AZ11" s="243"/>
      <c r="BA11" s="243"/>
      <c r="BB11" s="243"/>
      <c r="BC11" s="243"/>
      <c r="BD11" s="243"/>
      <c r="BE11" s="244"/>
    </row>
    <row r="12" spans="2:57" ht="25.5" customHeight="1">
      <c r="B12" s="165" t="s">
        <v>12</v>
      </c>
      <c r="C12" s="166"/>
      <c r="D12" s="166"/>
      <c r="E12" s="166"/>
      <c r="F12" s="167"/>
      <c r="G12" s="245" t="s">
        <v>13</v>
      </c>
      <c r="H12" s="246"/>
      <c r="I12" s="246"/>
      <c r="J12" s="246"/>
      <c r="K12" s="246"/>
      <c r="L12" s="246"/>
      <c r="M12" s="246"/>
      <c r="N12" s="246"/>
      <c r="O12" s="246"/>
      <c r="P12" s="246"/>
      <c r="Q12" s="246"/>
      <c r="R12" s="246"/>
      <c r="S12" s="246"/>
      <c r="T12" s="246"/>
      <c r="U12" s="246"/>
      <c r="V12" s="247"/>
      <c r="W12" s="1"/>
      <c r="X12" s="236" t="s">
        <v>19</v>
      </c>
      <c r="Y12" s="237"/>
      <c r="Z12" s="237"/>
      <c r="AA12" s="237"/>
      <c r="AB12" s="237"/>
      <c r="AC12" s="238"/>
      <c r="AD12" s="239">
        <v>0</v>
      </c>
      <c r="AE12" s="240"/>
      <c r="AF12" s="240"/>
      <c r="AG12" s="240"/>
      <c r="AH12" s="240"/>
      <c r="AI12" s="240"/>
      <c r="AJ12" s="241"/>
      <c r="AK12" s="239">
        <v>0</v>
      </c>
      <c r="AL12" s="240"/>
      <c r="AM12" s="240"/>
      <c r="AN12" s="240"/>
      <c r="AO12" s="240"/>
      <c r="AP12" s="240"/>
      <c r="AQ12" s="241"/>
      <c r="AR12" s="239">
        <v>0</v>
      </c>
      <c r="AS12" s="240"/>
      <c r="AT12" s="240"/>
      <c r="AU12" s="240"/>
      <c r="AV12" s="240"/>
      <c r="AW12" s="240"/>
      <c r="AX12" s="241"/>
      <c r="AY12" s="242">
        <v>0</v>
      </c>
      <c r="AZ12" s="243"/>
      <c r="BA12" s="243"/>
      <c r="BB12" s="243"/>
      <c r="BC12" s="243"/>
      <c r="BD12" s="243"/>
      <c r="BE12" s="244"/>
    </row>
    <row r="13" spans="2:57" ht="21.75" customHeight="1" thickBot="1">
      <c r="B13" s="168"/>
      <c r="C13" s="169"/>
      <c r="D13" s="169"/>
      <c r="E13" s="169"/>
      <c r="F13" s="170"/>
      <c r="G13" s="248"/>
      <c r="H13" s="249"/>
      <c r="I13" s="249"/>
      <c r="J13" s="249"/>
      <c r="K13" s="249"/>
      <c r="L13" s="249"/>
      <c r="M13" s="249"/>
      <c r="N13" s="249"/>
      <c r="O13" s="249"/>
      <c r="P13" s="249"/>
      <c r="Q13" s="249"/>
      <c r="R13" s="249"/>
      <c r="S13" s="249"/>
      <c r="T13" s="249"/>
      <c r="U13" s="249"/>
      <c r="V13" s="250"/>
      <c r="W13" s="1"/>
      <c r="X13" s="251" t="s">
        <v>21</v>
      </c>
      <c r="Y13" s="252"/>
      <c r="Z13" s="252"/>
      <c r="AA13" s="252"/>
      <c r="AB13" s="252"/>
      <c r="AC13" s="253"/>
      <c r="AD13" s="254">
        <v>0</v>
      </c>
      <c r="AE13" s="255"/>
      <c r="AF13" s="255"/>
      <c r="AG13" s="255"/>
      <c r="AH13" s="255"/>
      <c r="AI13" s="255"/>
      <c r="AJ13" s="256"/>
      <c r="AK13" s="254">
        <v>0</v>
      </c>
      <c r="AL13" s="255"/>
      <c r="AM13" s="255"/>
      <c r="AN13" s="255"/>
      <c r="AO13" s="255"/>
      <c r="AP13" s="255"/>
      <c r="AQ13" s="256"/>
      <c r="AR13" s="254">
        <v>0</v>
      </c>
      <c r="AS13" s="255"/>
      <c r="AT13" s="255"/>
      <c r="AU13" s="255"/>
      <c r="AV13" s="255"/>
      <c r="AW13" s="255"/>
      <c r="AX13" s="256"/>
      <c r="AY13" s="257">
        <v>0</v>
      </c>
      <c r="AZ13" s="258"/>
      <c r="BA13" s="258"/>
      <c r="BB13" s="258"/>
      <c r="BC13" s="258"/>
      <c r="BD13" s="258"/>
      <c r="BE13" s="259"/>
    </row>
    <row r="14" spans="2:57" ht="21.75" customHeight="1" thickBot="1" thickTop="1">
      <c r="B14" s="159" t="s">
        <v>22</v>
      </c>
      <c r="C14" s="160"/>
      <c r="D14" s="160"/>
      <c r="E14" s="160"/>
      <c r="F14" s="161"/>
      <c r="G14" s="260" t="s">
        <v>23</v>
      </c>
      <c r="H14" s="261"/>
      <c r="I14" s="261"/>
      <c r="J14" s="261"/>
      <c r="K14" s="261"/>
      <c r="L14" s="261"/>
      <c r="M14" s="261"/>
      <c r="N14" s="261"/>
      <c r="O14" s="261"/>
      <c r="P14" s="261"/>
      <c r="Q14" s="261"/>
      <c r="R14" s="261"/>
      <c r="S14" s="261"/>
      <c r="T14" s="261"/>
      <c r="U14" s="261"/>
      <c r="V14" s="262"/>
      <c r="W14" s="1"/>
      <c r="X14" s="263" t="str">
        <f>IF(G17&lt;&gt;"課税仕入５％内税","税抜計","税込計")</f>
        <v>税抜計</v>
      </c>
      <c r="Y14" s="264"/>
      <c r="Z14" s="264"/>
      <c r="AA14" s="264"/>
      <c r="AB14" s="264"/>
      <c r="AC14" s="265"/>
      <c r="AD14" s="266">
        <v>5000000</v>
      </c>
      <c r="AE14" s="267"/>
      <c r="AF14" s="267"/>
      <c r="AG14" s="267"/>
      <c r="AH14" s="267"/>
      <c r="AI14" s="267"/>
      <c r="AJ14" s="268"/>
      <c r="AK14" s="266">
        <v>4000000</v>
      </c>
      <c r="AL14" s="267"/>
      <c r="AM14" s="267"/>
      <c r="AN14" s="267"/>
      <c r="AO14" s="267"/>
      <c r="AP14" s="267"/>
      <c r="AQ14" s="268"/>
      <c r="AR14" s="266">
        <v>1000000</v>
      </c>
      <c r="AS14" s="267"/>
      <c r="AT14" s="267"/>
      <c r="AU14" s="267"/>
      <c r="AV14" s="267"/>
      <c r="AW14" s="267"/>
      <c r="AX14" s="268"/>
      <c r="AY14" s="266">
        <v>0</v>
      </c>
      <c r="AZ14" s="267"/>
      <c r="BA14" s="267"/>
      <c r="BB14" s="267"/>
      <c r="BC14" s="267"/>
      <c r="BD14" s="267"/>
      <c r="BE14" s="269"/>
    </row>
    <row r="15" spans="2:57" ht="21.75" customHeight="1" thickTop="1">
      <c r="B15" s="141"/>
      <c r="C15" s="141"/>
      <c r="D15" s="141"/>
      <c r="E15" s="141"/>
      <c r="F15" s="141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"/>
      <c r="X15" s="270" t="str">
        <f>IF($G$17&lt;&gt;"課税仕入５％内税","消費税等","仕入控除税額")</f>
        <v>消費税等</v>
      </c>
      <c r="Y15" s="271"/>
      <c r="Z15" s="271"/>
      <c r="AA15" s="271"/>
      <c r="AB15" s="271"/>
      <c r="AC15" s="272"/>
      <c r="AD15" s="273">
        <v>500000</v>
      </c>
      <c r="AE15" s="274"/>
      <c r="AF15" s="274"/>
      <c r="AG15" s="274"/>
      <c r="AH15" s="274"/>
      <c r="AI15" s="274"/>
      <c r="AJ15" s="275"/>
      <c r="AK15" s="273">
        <v>400000</v>
      </c>
      <c r="AL15" s="274"/>
      <c r="AM15" s="274"/>
      <c r="AN15" s="274"/>
      <c r="AO15" s="274"/>
      <c r="AP15" s="274"/>
      <c r="AQ15" s="275"/>
      <c r="AR15" s="276">
        <v>100000</v>
      </c>
      <c r="AS15" s="277"/>
      <c r="AT15" s="277"/>
      <c r="AU15" s="277"/>
      <c r="AV15" s="277"/>
      <c r="AW15" s="277"/>
      <c r="AX15" s="278"/>
      <c r="AY15" s="276">
        <v>0</v>
      </c>
      <c r="AZ15" s="277"/>
      <c r="BA15" s="277"/>
      <c r="BB15" s="277"/>
      <c r="BC15" s="277"/>
      <c r="BD15" s="277"/>
      <c r="BE15" s="278"/>
    </row>
    <row r="16" spans="2:57" ht="21.75" customHeight="1">
      <c r="B16" s="279"/>
      <c r="C16" s="279"/>
      <c r="D16" s="279"/>
      <c r="E16" s="279"/>
      <c r="F16" s="279"/>
      <c r="G16" s="280"/>
      <c r="H16" s="280"/>
      <c r="I16" s="280"/>
      <c r="J16" s="280"/>
      <c r="K16" s="280"/>
      <c r="L16" s="280"/>
      <c r="M16" s="280"/>
      <c r="N16" s="280"/>
      <c r="O16" s="280"/>
      <c r="P16" s="280"/>
      <c r="Q16" s="280"/>
      <c r="R16" s="280"/>
      <c r="S16" s="280"/>
      <c r="T16" s="280"/>
      <c r="U16" s="280"/>
      <c r="V16" s="280"/>
      <c r="W16" s="1"/>
      <c r="X16" s="236" t="s">
        <v>24</v>
      </c>
      <c r="Y16" s="237"/>
      <c r="Z16" s="237"/>
      <c r="AA16" s="237"/>
      <c r="AB16" s="237"/>
      <c r="AC16" s="238"/>
      <c r="AD16" s="242">
        <v>5500000</v>
      </c>
      <c r="AE16" s="243"/>
      <c r="AF16" s="243"/>
      <c r="AG16" s="243"/>
      <c r="AH16" s="243"/>
      <c r="AI16" s="243"/>
      <c r="AJ16" s="244"/>
      <c r="AK16" s="242">
        <v>4400000</v>
      </c>
      <c r="AL16" s="243"/>
      <c r="AM16" s="243"/>
      <c r="AN16" s="243"/>
      <c r="AO16" s="243"/>
      <c r="AP16" s="243"/>
      <c r="AQ16" s="244"/>
      <c r="AR16" s="242">
        <v>1100000</v>
      </c>
      <c r="AS16" s="243"/>
      <c r="AT16" s="243"/>
      <c r="AU16" s="243"/>
      <c r="AV16" s="243"/>
      <c r="AW16" s="243"/>
      <c r="AX16" s="244"/>
      <c r="AY16" s="242">
        <v>0</v>
      </c>
      <c r="AZ16" s="243"/>
      <c r="BA16" s="243"/>
      <c r="BB16" s="243"/>
      <c r="BC16" s="243"/>
      <c r="BD16" s="243"/>
      <c r="BE16" s="244"/>
    </row>
    <row r="17" spans="2:57" ht="21.75" customHeight="1">
      <c r="B17" s="279"/>
      <c r="C17" s="279"/>
      <c r="D17" s="279"/>
      <c r="E17" s="279"/>
      <c r="F17" s="279"/>
      <c r="G17" s="280"/>
      <c r="H17" s="280"/>
      <c r="I17" s="280"/>
      <c r="J17" s="280"/>
      <c r="K17" s="280"/>
      <c r="L17" s="280"/>
      <c r="M17" s="280"/>
      <c r="N17" s="280"/>
      <c r="O17" s="280"/>
      <c r="P17" s="280"/>
      <c r="Q17" s="280"/>
      <c r="R17" s="280"/>
      <c r="S17" s="280"/>
      <c r="T17" s="280"/>
      <c r="U17" s="280"/>
      <c r="V17" s="280"/>
      <c r="W17" s="1"/>
      <c r="X17" s="1"/>
      <c r="Y17" s="1"/>
      <c r="Z17" s="1"/>
      <c r="AA17" s="1"/>
      <c r="AB17" s="9"/>
      <c r="AC17" s="1"/>
      <c r="AD17" s="281" t="s">
        <v>25</v>
      </c>
      <c r="AE17" s="282"/>
      <c r="AF17" s="282"/>
      <c r="AG17" s="282"/>
      <c r="AH17" s="282"/>
      <c r="AI17" s="282"/>
      <c r="AJ17" s="283"/>
      <c r="AK17" s="284" t="s">
        <v>26</v>
      </c>
      <c r="AL17" s="282"/>
      <c r="AM17" s="282"/>
      <c r="AN17" s="282"/>
      <c r="AO17" s="282"/>
      <c r="AP17" s="282"/>
      <c r="AQ17" s="283"/>
      <c r="AR17" s="284" t="s">
        <v>27</v>
      </c>
      <c r="AS17" s="282"/>
      <c r="AT17" s="282"/>
      <c r="AU17" s="282"/>
      <c r="AV17" s="282"/>
      <c r="AW17" s="282"/>
      <c r="AX17" s="283"/>
      <c r="AY17" s="285" t="s">
        <v>28</v>
      </c>
      <c r="AZ17" s="286"/>
      <c r="BA17" s="286"/>
      <c r="BB17" s="286"/>
      <c r="BC17" s="286"/>
      <c r="BD17" s="286"/>
      <c r="BE17" s="287"/>
    </row>
    <row r="18" spans="2:57" ht="21.75" customHeight="1" thickBot="1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288" t="s">
        <v>29</v>
      </c>
      <c r="AE18" s="289"/>
      <c r="AF18" s="289"/>
      <c r="AG18" s="289"/>
      <c r="AH18" s="290">
        <v>0.1</v>
      </c>
      <c r="AI18" s="291"/>
      <c r="AJ18" s="292"/>
      <c r="AK18" s="293">
        <v>440000</v>
      </c>
      <c r="AL18" s="294"/>
      <c r="AM18" s="294"/>
      <c r="AN18" s="294"/>
      <c r="AO18" s="294"/>
      <c r="AP18" s="294"/>
      <c r="AQ18" s="295"/>
      <c r="AR18" s="296">
        <v>110000</v>
      </c>
      <c r="AS18" s="297"/>
      <c r="AT18" s="297"/>
      <c r="AU18" s="297"/>
      <c r="AV18" s="297"/>
      <c r="AW18" s="297"/>
      <c r="AX18" s="298"/>
      <c r="AY18" s="296">
        <v>550000</v>
      </c>
      <c r="AZ18" s="297"/>
      <c r="BA18" s="297"/>
      <c r="BB18" s="297"/>
      <c r="BC18" s="297"/>
      <c r="BD18" s="297"/>
      <c r="BE18" s="298"/>
    </row>
    <row r="19" spans="2:57" ht="21.75" customHeight="1" thickBot="1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299" t="s">
        <v>93</v>
      </c>
      <c r="AE19" s="300"/>
      <c r="AF19" s="300"/>
      <c r="AG19" s="300"/>
      <c r="AH19" s="300"/>
      <c r="AI19" s="300"/>
      <c r="AJ19" s="301"/>
      <c r="AK19" s="302">
        <f>IF(AY16=0,AY18,0)</f>
        <v>550000</v>
      </c>
      <c r="AL19" s="303"/>
      <c r="AM19" s="303"/>
      <c r="AN19" s="303"/>
      <c r="AO19" s="303"/>
      <c r="AP19" s="303"/>
      <c r="AQ19" s="304"/>
      <c r="AR19" s="305" t="s">
        <v>94</v>
      </c>
      <c r="AS19" s="306"/>
      <c r="AT19" s="306"/>
      <c r="AU19" s="306"/>
      <c r="AV19" s="306"/>
      <c r="AW19" s="306"/>
      <c r="AX19" s="307"/>
      <c r="AY19" s="308">
        <f>AR16-AR18+AK19</f>
        <v>1540000</v>
      </c>
      <c r="AZ19" s="309"/>
      <c r="BA19" s="309"/>
      <c r="BB19" s="309"/>
      <c r="BC19" s="309"/>
      <c r="BD19" s="309"/>
      <c r="BE19" s="310"/>
    </row>
    <row r="20" spans="2:57" ht="21.75" customHeight="1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0" t="s">
        <v>30</v>
      </c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"/>
      <c r="BD20" s="1"/>
      <c r="BE20" s="1"/>
    </row>
    <row r="21" spans="2:50" ht="21.75" customHeight="1" thickBot="1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43" t="s">
        <v>124</v>
      </c>
      <c r="AE21" s="13"/>
      <c r="AF21" s="13"/>
      <c r="AG21" s="13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</row>
    <row r="22" spans="2:57" ht="22.5" customHeight="1" thickTop="1">
      <c r="B22" s="311" t="s">
        <v>31</v>
      </c>
      <c r="C22" s="312"/>
      <c r="D22" s="312"/>
      <c r="E22" s="312"/>
      <c r="F22" s="312"/>
      <c r="G22" s="312"/>
      <c r="H22" s="312"/>
      <c r="I22" s="312"/>
      <c r="J22" s="312"/>
      <c r="K22" s="312"/>
      <c r="L22" s="312"/>
      <c r="M22" s="312"/>
      <c r="N22" s="312"/>
      <c r="O22" s="312"/>
      <c r="P22" s="312"/>
      <c r="Q22" s="312"/>
      <c r="R22" s="312"/>
      <c r="S22" s="312"/>
      <c r="T22" s="312"/>
      <c r="U22" s="312"/>
      <c r="V22" s="312"/>
      <c r="W22" s="312"/>
      <c r="X22" s="312"/>
      <c r="Y22" s="312"/>
      <c r="Z22" s="312"/>
      <c r="AA22" s="313"/>
      <c r="AB22" s="1"/>
      <c r="AC22" s="1"/>
      <c r="AD22" s="314" t="s">
        <v>95</v>
      </c>
      <c r="AE22" s="315"/>
      <c r="AF22" s="315"/>
      <c r="AG22" s="315"/>
      <c r="AH22" s="315"/>
      <c r="AI22" s="315"/>
      <c r="AJ22" s="315"/>
      <c r="AK22" s="316" t="s">
        <v>96</v>
      </c>
      <c r="AL22" s="315"/>
      <c r="AM22" s="315"/>
      <c r="AN22" s="315"/>
      <c r="AO22" s="315"/>
      <c r="AP22" s="315"/>
      <c r="AQ22" s="317"/>
      <c r="AR22" s="316" t="s">
        <v>53</v>
      </c>
      <c r="AS22" s="315"/>
      <c r="AT22" s="315"/>
      <c r="AU22" s="315"/>
      <c r="AV22" s="315"/>
      <c r="AW22" s="315"/>
      <c r="AX22" s="317"/>
      <c r="AY22" s="315" t="s">
        <v>97</v>
      </c>
      <c r="AZ22" s="315"/>
      <c r="BA22" s="315"/>
      <c r="BB22" s="315"/>
      <c r="BC22" s="315"/>
      <c r="BD22" s="315"/>
      <c r="BE22" s="318"/>
    </row>
    <row r="23" spans="2:57" ht="22.5" customHeight="1">
      <c r="B23" s="319" t="s">
        <v>32</v>
      </c>
      <c r="C23" s="320"/>
      <c r="D23" s="321"/>
      <c r="E23" s="322"/>
      <c r="F23" s="323"/>
      <c r="G23" s="323"/>
      <c r="H23" s="323"/>
      <c r="I23" s="323"/>
      <c r="J23" s="323"/>
      <c r="K23" s="323"/>
      <c r="L23" s="323"/>
      <c r="M23" s="323"/>
      <c r="N23" s="324"/>
      <c r="O23" s="218" t="s">
        <v>125</v>
      </c>
      <c r="P23" s="219"/>
      <c r="Q23" s="219"/>
      <c r="R23" s="325"/>
      <c r="S23" s="322"/>
      <c r="T23" s="323"/>
      <c r="U23" s="323"/>
      <c r="V23" s="323"/>
      <c r="W23" s="323"/>
      <c r="X23" s="323"/>
      <c r="Y23" s="323"/>
      <c r="Z23" s="323"/>
      <c r="AA23" s="326"/>
      <c r="AB23" s="1"/>
      <c r="AC23" s="1"/>
      <c r="AD23" s="327" t="s">
        <v>98</v>
      </c>
      <c r="AE23" s="328"/>
      <c r="AF23" s="328"/>
      <c r="AG23" s="328"/>
      <c r="AH23" s="328"/>
      <c r="AI23" s="328"/>
      <c r="AJ23" s="328"/>
      <c r="AK23" s="329">
        <v>1000000</v>
      </c>
      <c r="AL23" s="330"/>
      <c r="AM23" s="330"/>
      <c r="AN23" s="330"/>
      <c r="AO23" s="330"/>
      <c r="AP23" s="330"/>
      <c r="AQ23" s="331"/>
      <c r="AR23" s="332">
        <v>100000</v>
      </c>
      <c r="AS23" s="333"/>
      <c r="AT23" s="333"/>
      <c r="AU23" s="333"/>
      <c r="AV23" s="333"/>
      <c r="AW23" s="333"/>
      <c r="AX23" s="334"/>
      <c r="AY23" s="332">
        <v>1100000</v>
      </c>
      <c r="AZ23" s="333"/>
      <c r="BA23" s="333"/>
      <c r="BB23" s="333"/>
      <c r="BC23" s="333"/>
      <c r="BD23" s="333"/>
      <c r="BE23" s="335"/>
    </row>
    <row r="24" spans="2:57" ht="21.75" customHeight="1">
      <c r="B24" s="319" t="s">
        <v>126</v>
      </c>
      <c r="C24" s="320"/>
      <c r="D24" s="321"/>
      <c r="E24" s="322"/>
      <c r="F24" s="323"/>
      <c r="G24" s="323"/>
      <c r="H24" s="323"/>
      <c r="I24" s="323"/>
      <c r="J24" s="323"/>
      <c r="K24" s="323"/>
      <c r="L24" s="323"/>
      <c r="M24" s="323"/>
      <c r="N24" s="324"/>
      <c r="O24" s="218" t="s">
        <v>35</v>
      </c>
      <c r="P24" s="219"/>
      <c r="Q24" s="219"/>
      <c r="R24" s="325"/>
      <c r="S24" s="322"/>
      <c r="T24" s="323"/>
      <c r="U24" s="323"/>
      <c r="V24" s="323"/>
      <c r="W24" s="323"/>
      <c r="X24" s="323"/>
      <c r="Y24" s="323"/>
      <c r="Z24" s="323"/>
      <c r="AA24" s="326"/>
      <c r="AB24" s="1"/>
      <c r="AC24" s="1"/>
      <c r="AD24" s="336" t="s">
        <v>99</v>
      </c>
      <c r="AE24" s="337"/>
      <c r="AF24" s="337"/>
      <c r="AG24" s="337"/>
      <c r="AH24" s="337"/>
      <c r="AI24" s="337"/>
      <c r="AJ24" s="337"/>
      <c r="AK24" s="338"/>
      <c r="AL24" s="339"/>
      <c r="AM24" s="339"/>
      <c r="AN24" s="339"/>
      <c r="AO24" s="339"/>
      <c r="AP24" s="339"/>
      <c r="AQ24" s="340"/>
      <c r="AR24" s="341"/>
      <c r="AS24" s="342"/>
      <c r="AT24" s="342"/>
      <c r="AU24" s="342"/>
      <c r="AV24" s="342"/>
      <c r="AW24" s="342"/>
      <c r="AX24" s="343"/>
      <c r="AY24" s="341"/>
      <c r="AZ24" s="342"/>
      <c r="BA24" s="342"/>
      <c r="BB24" s="342"/>
      <c r="BC24" s="342"/>
      <c r="BD24" s="342"/>
      <c r="BE24" s="348"/>
    </row>
    <row r="25" spans="2:57" ht="24" customHeight="1">
      <c r="B25" s="349" t="s">
        <v>84</v>
      </c>
      <c r="C25" s="350"/>
      <c r="D25" s="351"/>
      <c r="E25" s="322"/>
      <c r="F25" s="323"/>
      <c r="G25" s="323"/>
      <c r="H25" s="323"/>
      <c r="I25" s="323"/>
      <c r="J25" s="323"/>
      <c r="K25" s="323"/>
      <c r="L25" s="323"/>
      <c r="M25" s="323"/>
      <c r="N25" s="323"/>
      <c r="O25" s="323"/>
      <c r="P25" s="323"/>
      <c r="Q25" s="323"/>
      <c r="R25" s="323"/>
      <c r="S25" s="323"/>
      <c r="T25" s="323"/>
      <c r="U25" s="323"/>
      <c r="V25" s="323"/>
      <c r="W25" s="323"/>
      <c r="X25" s="323"/>
      <c r="Y25" s="323"/>
      <c r="Z25" s="323"/>
      <c r="AA25" s="326"/>
      <c r="AB25" s="1"/>
      <c r="AC25" s="1"/>
      <c r="AD25" s="336" t="s">
        <v>100</v>
      </c>
      <c r="AE25" s="337"/>
      <c r="AF25" s="337"/>
      <c r="AG25" s="337"/>
      <c r="AH25" s="337"/>
      <c r="AI25" s="337"/>
      <c r="AJ25" s="337"/>
      <c r="AK25" s="338"/>
      <c r="AL25" s="339"/>
      <c r="AM25" s="339"/>
      <c r="AN25" s="339"/>
      <c r="AO25" s="339"/>
      <c r="AP25" s="339"/>
      <c r="AQ25" s="340"/>
      <c r="AR25" s="352"/>
      <c r="AS25" s="353"/>
      <c r="AT25" s="353"/>
      <c r="AU25" s="353"/>
      <c r="AV25" s="353"/>
      <c r="AW25" s="353"/>
      <c r="AX25" s="354"/>
      <c r="AY25" s="341"/>
      <c r="AZ25" s="342"/>
      <c r="BA25" s="342"/>
      <c r="BB25" s="342"/>
      <c r="BC25" s="342"/>
      <c r="BD25" s="342"/>
      <c r="BE25" s="348"/>
    </row>
    <row r="26" spans="2:57" ht="21.75" customHeight="1" thickBot="1">
      <c r="B26" s="373" t="s">
        <v>36</v>
      </c>
      <c r="C26" s="374"/>
      <c r="D26" s="375"/>
      <c r="E26" s="376"/>
      <c r="F26" s="377"/>
      <c r="G26" s="377"/>
      <c r="H26" s="377"/>
      <c r="I26" s="377"/>
      <c r="J26" s="377"/>
      <c r="K26" s="377"/>
      <c r="L26" s="377"/>
      <c r="M26" s="377"/>
      <c r="N26" s="377"/>
      <c r="O26" s="377"/>
      <c r="P26" s="377"/>
      <c r="Q26" s="377"/>
      <c r="R26" s="377"/>
      <c r="S26" s="377"/>
      <c r="T26" s="377"/>
      <c r="U26" s="377"/>
      <c r="V26" s="377"/>
      <c r="W26" s="377"/>
      <c r="X26" s="377"/>
      <c r="Y26" s="377"/>
      <c r="Z26" s="377"/>
      <c r="AA26" s="378"/>
      <c r="AC26" s="12"/>
      <c r="AD26" s="379" t="s">
        <v>55</v>
      </c>
      <c r="AE26" s="380"/>
      <c r="AF26" s="380"/>
      <c r="AG26" s="380"/>
      <c r="AH26" s="380"/>
      <c r="AI26" s="380"/>
      <c r="AJ26" s="381"/>
      <c r="AK26" s="344">
        <f>SUM(AK23:AQ25)</f>
        <v>1000000</v>
      </c>
      <c r="AL26" s="345"/>
      <c r="AM26" s="345"/>
      <c r="AN26" s="345"/>
      <c r="AO26" s="345"/>
      <c r="AP26" s="345"/>
      <c r="AQ26" s="346"/>
      <c r="AR26" s="344">
        <f>SUM(AR23:AX25)</f>
        <v>100000</v>
      </c>
      <c r="AS26" s="345"/>
      <c r="AT26" s="345"/>
      <c r="AU26" s="345"/>
      <c r="AV26" s="345"/>
      <c r="AW26" s="345"/>
      <c r="AX26" s="346"/>
      <c r="AY26" s="344">
        <f>SUM(AY23:BE25)</f>
        <v>1100000</v>
      </c>
      <c r="AZ26" s="345"/>
      <c r="BA26" s="345"/>
      <c r="BB26" s="345"/>
      <c r="BC26" s="345"/>
      <c r="BD26" s="345"/>
      <c r="BE26" s="347"/>
    </row>
    <row r="27" spans="2:27" ht="15.75" customHeight="1" thickTop="1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ht="15.75" customHeight="1"/>
    <row r="29" ht="15.75" customHeight="1"/>
    <row r="30" ht="15.75" customHeight="1"/>
    <row r="31" spans="28:39" ht="15.75" customHeight="1">
      <c r="AB31" s="144"/>
      <c r="AC31" s="144"/>
      <c r="AD31" s="144"/>
      <c r="AE31" s="144"/>
      <c r="AF31" s="144"/>
      <c r="AG31" s="144"/>
      <c r="AH31" s="144"/>
      <c r="AI31" s="144"/>
      <c r="AJ31" s="144"/>
      <c r="AK31" s="144"/>
      <c r="AL31" s="94"/>
      <c r="AM31" s="94"/>
    </row>
    <row r="32" spans="28:39" ht="15.75" customHeight="1" thickBot="1">
      <c r="AB32" s="144"/>
      <c r="AC32" s="144"/>
      <c r="AD32" s="144"/>
      <c r="AE32" s="144"/>
      <c r="AF32" s="144"/>
      <c r="AG32" s="144"/>
      <c r="AH32" s="144"/>
      <c r="AI32" s="144"/>
      <c r="AJ32" s="144"/>
      <c r="AK32" s="144"/>
      <c r="AL32" s="94"/>
      <c r="AM32" s="94"/>
    </row>
    <row r="33" spans="2:39" ht="15.75" customHeight="1">
      <c r="B33" s="355" t="s">
        <v>80</v>
      </c>
      <c r="C33" s="356"/>
      <c r="D33" s="356"/>
      <c r="E33" s="356"/>
      <c r="F33" s="356"/>
      <c r="G33" s="356"/>
      <c r="H33" s="356"/>
      <c r="I33" s="356"/>
      <c r="J33" s="356"/>
      <c r="K33" s="356"/>
      <c r="L33" s="356"/>
      <c r="M33" s="356"/>
      <c r="N33" s="357"/>
      <c r="Q33" s="364" t="s">
        <v>85</v>
      </c>
      <c r="R33" s="365"/>
      <c r="S33" s="365"/>
      <c r="T33" s="365"/>
      <c r="U33" s="365"/>
      <c r="V33" s="365"/>
      <c r="W33" s="365"/>
      <c r="X33" s="365"/>
      <c r="Y33" s="365"/>
      <c r="Z33" s="365"/>
      <c r="AA33" s="365"/>
      <c r="AB33" s="365"/>
      <c r="AC33" s="365"/>
      <c r="AD33" s="365"/>
      <c r="AE33" s="365"/>
      <c r="AF33" s="365"/>
      <c r="AG33" s="365"/>
      <c r="AH33" s="365"/>
      <c r="AI33" s="365"/>
      <c r="AJ33" s="365"/>
      <c r="AK33" s="366"/>
      <c r="AL33" s="94"/>
      <c r="AM33" s="94"/>
    </row>
    <row r="34" spans="2:37" ht="15.75" customHeight="1">
      <c r="B34" s="358"/>
      <c r="C34" s="359"/>
      <c r="D34" s="359"/>
      <c r="E34" s="359"/>
      <c r="F34" s="359"/>
      <c r="G34" s="359"/>
      <c r="H34" s="359"/>
      <c r="I34" s="359"/>
      <c r="J34" s="359"/>
      <c r="K34" s="359"/>
      <c r="L34" s="359"/>
      <c r="M34" s="359"/>
      <c r="N34" s="360"/>
      <c r="Q34" s="367"/>
      <c r="R34" s="368"/>
      <c r="S34" s="368"/>
      <c r="T34" s="368"/>
      <c r="U34" s="368"/>
      <c r="V34" s="368"/>
      <c r="W34" s="368"/>
      <c r="X34" s="368"/>
      <c r="Y34" s="368"/>
      <c r="Z34" s="368"/>
      <c r="AA34" s="368"/>
      <c r="AB34" s="368"/>
      <c r="AC34" s="368"/>
      <c r="AD34" s="368"/>
      <c r="AE34" s="368"/>
      <c r="AF34" s="368"/>
      <c r="AG34" s="368"/>
      <c r="AH34" s="368"/>
      <c r="AI34" s="368"/>
      <c r="AJ34" s="368"/>
      <c r="AK34" s="369"/>
    </row>
    <row r="35" spans="2:37" ht="15.75" customHeight="1" thickBot="1">
      <c r="B35" s="361"/>
      <c r="C35" s="362"/>
      <c r="D35" s="362"/>
      <c r="E35" s="362"/>
      <c r="F35" s="362"/>
      <c r="G35" s="362"/>
      <c r="H35" s="362"/>
      <c r="I35" s="362"/>
      <c r="J35" s="362"/>
      <c r="K35" s="362"/>
      <c r="L35" s="362"/>
      <c r="M35" s="362"/>
      <c r="N35" s="363"/>
      <c r="Q35" s="370"/>
      <c r="R35" s="371"/>
      <c r="S35" s="371"/>
      <c r="T35" s="371"/>
      <c r="U35" s="371"/>
      <c r="V35" s="371"/>
      <c r="W35" s="371"/>
      <c r="X35" s="371"/>
      <c r="Y35" s="371"/>
      <c r="Z35" s="371"/>
      <c r="AA35" s="371"/>
      <c r="AB35" s="371"/>
      <c r="AC35" s="371"/>
      <c r="AD35" s="371"/>
      <c r="AE35" s="371"/>
      <c r="AF35" s="371"/>
      <c r="AG35" s="371"/>
      <c r="AH35" s="371"/>
      <c r="AI35" s="371"/>
      <c r="AJ35" s="371"/>
      <c r="AK35" s="372"/>
    </row>
    <row r="36" ht="9" customHeight="1"/>
    <row r="37" spans="2:39" ht="15.75" customHeight="1">
      <c r="B37" s="145" t="s">
        <v>109</v>
      </c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45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53"/>
      <c r="AE37" s="153"/>
      <c r="AF37" s="153"/>
      <c r="AG37" s="153"/>
      <c r="AH37" s="153"/>
      <c r="AI37" s="101"/>
      <c r="AJ37" s="101"/>
      <c r="AK37" s="101"/>
      <c r="AL37" s="101"/>
      <c r="AM37" s="101"/>
    </row>
    <row r="38" spans="2:39" ht="9" customHeight="1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53"/>
      <c r="AE38" s="153"/>
      <c r="AF38" s="153"/>
      <c r="AG38" s="153"/>
      <c r="AH38" s="153"/>
      <c r="AI38" s="101"/>
      <c r="AJ38" s="101"/>
      <c r="AK38" s="101"/>
      <c r="AL38" s="101"/>
      <c r="AM38" s="101"/>
    </row>
    <row r="39" spans="2:39" ht="15.75" customHeight="1">
      <c r="B39" s="101"/>
      <c r="C39" s="145" t="s">
        <v>110</v>
      </c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53"/>
      <c r="AE39" s="153"/>
      <c r="AF39" s="153"/>
      <c r="AG39" s="153"/>
      <c r="AH39" s="153"/>
      <c r="AI39" s="101"/>
      <c r="AJ39" s="101"/>
      <c r="AK39" s="101"/>
      <c r="AL39" s="101"/>
      <c r="AM39" s="101"/>
    </row>
    <row r="40" spans="2:39" ht="9" customHeight="1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53"/>
      <c r="AE40" s="153"/>
      <c r="AF40" s="153"/>
      <c r="AG40" s="153"/>
      <c r="AH40" s="153"/>
      <c r="AI40" s="101"/>
      <c r="AJ40" s="101"/>
      <c r="AK40" s="101"/>
      <c r="AL40" s="101"/>
      <c r="AM40" s="101"/>
    </row>
    <row r="41" spans="2:39" ht="15.75" customHeight="1">
      <c r="B41" s="101"/>
      <c r="C41" s="145" t="s">
        <v>111</v>
      </c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53"/>
      <c r="AE41" s="153"/>
      <c r="AF41" s="153"/>
      <c r="AG41" s="153"/>
      <c r="AH41" s="153"/>
      <c r="AI41" s="101"/>
      <c r="AJ41" s="101"/>
      <c r="AK41" s="101"/>
      <c r="AL41" s="101"/>
      <c r="AM41" s="101"/>
    </row>
    <row r="42" spans="2:39" ht="9" customHeight="1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53"/>
      <c r="AE42" s="153"/>
      <c r="AF42" s="153"/>
      <c r="AG42" s="153"/>
      <c r="AH42" s="153"/>
      <c r="AI42" s="101"/>
      <c r="AJ42" s="101"/>
      <c r="AK42" s="101"/>
      <c r="AL42" s="101"/>
      <c r="AM42" s="101"/>
    </row>
    <row r="43" spans="2:39" ht="15.75" customHeight="1">
      <c r="B43" s="101"/>
      <c r="C43" s="145" t="s">
        <v>112</v>
      </c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53"/>
      <c r="AE43" s="153"/>
      <c r="AF43" s="153"/>
      <c r="AG43" s="153"/>
      <c r="AH43" s="153"/>
      <c r="AI43" s="101"/>
      <c r="AJ43" s="101"/>
      <c r="AK43" s="101"/>
      <c r="AL43" s="101"/>
      <c r="AM43" s="101"/>
    </row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</sheetData>
  <sheetProtection sheet="1" formatCells="0" formatColumns="0" formatRows="0" insertColumns="0" insertRows="0" insertHyperlinks="0" deleteColumns="0" deleteRows="0" sort="0" autoFilter="0" pivotTables="0"/>
  <mergeCells count="118">
    <mergeCell ref="B33:N35"/>
    <mergeCell ref="Q33:AK35"/>
    <mergeCell ref="B26:D26"/>
    <mergeCell ref="E26:AA26"/>
    <mergeCell ref="AD26:AJ26"/>
    <mergeCell ref="AK26:AQ26"/>
    <mergeCell ref="AR26:AX26"/>
    <mergeCell ref="AY26:BE26"/>
    <mergeCell ref="AY24:BE24"/>
    <mergeCell ref="B25:D25"/>
    <mergeCell ref="E25:AA25"/>
    <mergeCell ref="AD25:AJ25"/>
    <mergeCell ref="AK25:AQ25"/>
    <mergeCell ref="AR25:AX25"/>
    <mergeCell ref="AY25:BE25"/>
    <mergeCell ref="AK23:AQ23"/>
    <mergeCell ref="AR23:AX23"/>
    <mergeCell ref="AY23:BE23"/>
    <mergeCell ref="B24:D24"/>
    <mergeCell ref="E24:N24"/>
    <mergeCell ref="O24:R24"/>
    <mergeCell ref="S24:AA24"/>
    <mergeCell ref="AD24:AJ24"/>
    <mergeCell ref="AK24:AQ24"/>
    <mergeCell ref="AR24:AX24"/>
    <mergeCell ref="B22:AA22"/>
    <mergeCell ref="AD22:AJ22"/>
    <mergeCell ref="AK22:AQ22"/>
    <mergeCell ref="AR22:AX22"/>
    <mergeCell ref="AY22:BE22"/>
    <mergeCell ref="B23:D23"/>
    <mergeCell ref="E23:N23"/>
    <mergeCell ref="O23:R23"/>
    <mergeCell ref="S23:AA23"/>
    <mergeCell ref="AD23:AJ23"/>
    <mergeCell ref="AD18:AG18"/>
    <mergeCell ref="AH18:AJ18"/>
    <mergeCell ref="AK18:AQ18"/>
    <mergeCell ref="AR18:AX18"/>
    <mergeCell ref="AY18:BE18"/>
    <mergeCell ref="AD19:AJ19"/>
    <mergeCell ref="AK19:AQ19"/>
    <mergeCell ref="AR19:AX19"/>
    <mergeCell ref="AY19:BE19"/>
    <mergeCell ref="AR16:AX16"/>
    <mergeCell ref="AY16:BE16"/>
    <mergeCell ref="B17:F17"/>
    <mergeCell ref="G17:V17"/>
    <mergeCell ref="AD17:AJ17"/>
    <mergeCell ref="AK17:AQ17"/>
    <mergeCell ref="AR17:AX17"/>
    <mergeCell ref="AY17:BE17"/>
    <mergeCell ref="X15:AC15"/>
    <mergeCell ref="AD15:AJ15"/>
    <mergeCell ref="AK15:AQ15"/>
    <mergeCell ref="AR15:AX15"/>
    <mergeCell ref="AY15:BE15"/>
    <mergeCell ref="B16:F16"/>
    <mergeCell ref="G16:V16"/>
    <mergeCell ref="X16:AC16"/>
    <mergeCell ref="AD16:AJ16"/>
    <mergeCell ref="AK16:AQ16"/>
    <mergeCell ref="AK13:AQ13"/>
    <mergeCell ref="AR13:AX13"/>
    <mergeCell ref="AY13:BE13"/>
    <mergeCell ref="B14:F14"/>
    <mergeCell ref="G14:V14"/>
    <mergeCell ref="X14:AC14"/>
    <mergeCell ref="AD14:AJ14"/>
    <mergeCell ref="AK14:AQ14"/>
    <mergeCell ref="AR14:AX14"/>
    <mergeCell ref="AY14:BE14"/>
    <mergeCell ref="AY11:BE11"/>
    <mergeCell ref="B12:F13"/>
    <mergeCell ref="G12:V13"/>
    <mergeCell ref="X12:AC12"/>
    <mergeCell ref="AD12:AJ12"/>
    <mergeCell ref="AK12:AQ12"/>
    <mergeCell ref="AR12:AX12"/>
    <mergeCell ref="AY12:BE12"/>
    <mergeCell ref="X13:AC13"/>
    <mergeCell ref="AD13:AJ13"/>
    <mergeCell ref="B11:F11"/>
    <mergeCell ref="G11:V11"/>
    <mergeCell ref="X11:AC11"/>
    <mergeCell ref="AD11:AJ11"/>
    <mergeCell ref="AK11:AQ11"/>
    <mergeCell ref="AR11:AX11"/>
    <mergeCell ref="AT9:AU9"/>
    <mergeCell ref="AV9:AY9"/>
    <mergeCell ref="AZ9:BE9"/>
    <mergeCell ref="B10:F10"/>
    <mergeCell ref="G10:V10"/>
    <mergeCell ref="X10:AC10"/>
    <mergeCell ref="AD10:AJ10"/>
    <mergeCell ref="AK10:AQ10"/>
    <mergeCell ref="AR10:AX10"/>
    <mergeCell ref="AY10:BE10"/>
    <mergeCell ref="B7:F8"/>
    <mergeCell ref="X7:AA8"/>
    <mergeCell ref="AB7:AY8"/>
    <mergeCell ref="AZ7:AZ8"/>
    <mergeCell ref="B9:F9"/>
    <mergeCell ref="G9:V9"/>
    <mergeCell ref="X9:AA9"/>
    <mergeCell ref="AB9:AG9"/>
    <mergeCell ref="AH9:AK9"/>
    <mergeCell ref="AL9:AS9"/>
    <mergeCell ref="E2:L2"/>
    <mergeCell ref="E3:L3"/>
    <mergeCell ref="AW3:AY3"/>
    <mergeCell ref="AZ3:BE3"/>
    <mergeCell ref="B5:F5"/>
    <mergeCell ref="G5:V5"/>
    <mergeCell ref="X5:AA6"/>
    <mergeCell ref="AB5:BE6"/>
    <mergeCell ref="B6:F6"/>
    <mergeCell ref="G6:V8"/>
  </mergeCells>
  <dataValidations count="3">
    <dataValidation allowBlank="1" showInputMessage="1" showErrorMessage="1" imeMode="halfKatakana" sqref="E26"/>
    <dataValidation allowBlank="1" showInputMessage="1" showErrorMessage="1" imeMode="hiragana" sqref="AB9 AL9 E23:N24 S23 E25"/>
    <dataValidation allowBlank="1" showInputMessage="1" showErrorMessage="1" imeMode="off" sqref="AR19:BE19 AZ9:BE9 S24"/>
  </dataValidations>
  <printOptions horizontalCentered="1"/>
  <pageMargins left="0.3937007874015748" right="0.3937007874015748" top="0.7874015748031497" bottom="0.1968503937007874" header="0.5118110236220472" footer="0.5118110236220472"/>
  <pageSetup fitToHeight="1" fitToWidth="1" horizontalDpi="300" verticalDpi="300" orientation="landscape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B1:CC27"/>
  <sheetViews>
    <sheetView showGridLines="0" zoomScale="85" zoomScaleNormal="85" zoomScalePageLayoutView="0" workbookViewId="0" topLeftCell="A1">
      <selection activeCell="E23" sqref="E23:N23"/>
    </sheetView>
  </sheetViews>
  <sheetFormatPr defaultColWidth="8.796875" defaultRowHeight="14.25"/>
  <cols>
    <col min="1" max="1" width="1.203125" style="105" customWidth="1"/>
    <col min="2" max="60" width="2.59765625" style="105" customWidth="1"/>
    <col min="61" max="61" width="15.5" style="105" customWidth="1"/>
    <col min="62" max="66" width="15.5" style="117" hidden="1" customWidth="1"/>
    <col min="67" max="67" width="15.5" style="105" customWidth="1"/>
    <col min="68" max="79" width="2.59765625" style="105" customWidth="1"/>
    <col min="80" max="80" width="16.8984375" style="105" hidden="1" customWidth="1"/>
    <col min="81" max="81" width="5.19921875" style="105" hidden="1" customWidth="1"/>
    <col min="82" max="16384" width="9" style="105" customWidth="1"/>
  </cols>
  <sheetData>
    <row r="1" spans="2:57" ht="15.75" customHeight="1"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D1" s="104"/>
      <c r="BE1" s="104"/>
    </row>
    <row r="2" spans="2:57" ht="15.75" customHeight="1"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04"/>
    </row>
    <row r="3" spans="2:57" ht="15.75" customHeight="1"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419"/>
      <c r="AX3" s="419"/>
      <c r="AY3" s="419"/>
      <c r="AZ3" s="418"/>
      <c r="BA3" s="418"/>
      <c r="BB3" s="418"/>
      <c r="BC3" s="418"/>
      <c r="BD3" s="418"/>
      <c r="BE3" s="418"/>
    </row>
    <row r="4" spans="2:81" ht="15.75" customHeight="1"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CB4" s="105" t="s">
        <v>88</v>
      </c>
      <c r="CC4" s="105">
        <v>0.05</v>
      </c>
    </row>
    <row r="5" spans="2:81" ht="21.75" customHeight="1">
      <c r="B5" s="218" t="s">
        <v>0</v>
      </c>
      <c r="C5" s="219"/>
      <c r="D5" s="219"/>
      <c r="E5" s="219"/>
      <c r="F5" s="220"/>
      <c r="G5" s="453"/>
      <c r="H5" s="454"/>
      <c r="I5" s="454"/>
      <c r="J5" s="132" t="s">
        <v>37</v>
      </c>
      <c r="K5" s="454"/>
      <c r="L5" s="454"/>
      <c r="M5" s="132" t="s">
        <v>38</v>
      </c>
      <c r="N5" s="100"/>
      <c r="O5" s="107"/>
      <c r="P5" s="104"/>
      <c r="Q5" s="104"/>
      <c r="R5" s="104"/>
      <c r="S5" s="104"/>
      <c r="T5" s="104"/>
      <c r="U5" s="104"/>
      <c r="V5" s="104"/>
      <c r="W5" s="104"/>
      <c r="X5" s="433" t="s">
        <v>2</v>
      </c>
      <c r="Y5" s="434"/>
      <c r="Z5" s="434"/>
      <c r="AA5" s="435"/>
      <c r="AB5" s="420"/>
      <c r="AC5" s="421"/>
      <c r="AD5" s="421"/>
      <c r="AE5" s="421"/>
      <c r="AF5" s="421"/>
      <c r="AG5" s="421"/>
      <c r="AH5" s="421"/>
      <c r="AI5" s="421"/>
      <c r="AJ5" s="421"/>
      <c r="AK5" s="421"/>
      <c r="AL5" s="421"/>
      <c r="AM5" s="421"/>
      <c r="AN5" s="421"/>
      <c r="AO5" s="421"/>
      <c r="AP5" s="421"/>
      <c r="AQ5" s="421"/>
      <c r="AR5" s="421"/>
      <c r="AS5" s="421"/>
      <c r="AT5" s="421"/>
      <c r="AU5" s="421"/>
      <c r="AV5" s="421"/>
      <c r="AW5" s="421"/>
      <c r="AX5" s="421"/>
      <c r="AY5" s="421"/>
      <c r="AZ5" s="421"/>
      <c r="BA5" s="421"/>
      <c r="BB5" s="421"/>
      <c r="BC5" s="421"/>
      <c r="BD5" s="421"/>
      <c r="BE5" s="422"/>
      <c r="CB5" s="105" t="s">
        <v>89</v>
      </c>
      <c r="CC5" s="105">
        <v>0.08</v>
      </c>
    </row>
    <row r="6" spans="2:81" ht="21.75" customHeight="1">
      <c r="B6" s="405" t="s">
        <v>102</v>
      </c>
      <c r="C6" s="406"/>
      <c r="D6" s="406"/>
      <c r="E6" s="406"/>
      <c r="F6" s="407"/>
      <c r="G6" s="456"/>
      <c r="H6" s="457"/>
      <c r="I6" s="457"/>
      <c r="J6" s="457"/>
      <c r="K6" s="457"/>
      <c r="L6" s="457"/>
      <c r="M6" s="457"/>
      <c r="N6" s="457"/>
      <c r="O6" s="457"/>
      <c r="P6" s="457"/>
      <c r="Q6" s="457"/>
      <c r="R6" s="457"/>
      <c r="S6" s="457"/>
      <c r="T6" s="457"/>
      <c r="U6" s="457"/>
      <c r="V6" s="458"/>
      <c r="W6" s="108"/>
      <c r="X6" s="436"/>
      <c r="Y6" s="437"/>
      <c r="Z6" s="437"/>
      <c r="AA6" s="438"/>
      <c r="AB6" s="423"/>
      <c r="AC6" s="424"/>
      <c r="AD6" s="424"/>
      <c r="AE6" s="424"/>
      <c r="AF6" s="424"/>
      <c r="AG6" s="424"/>
      <c r="AH6" s="424"/>
      <c r="AI6" s="424"/>
      <c r="AJ6" s="424"/>
      <c r="AK6" s="424"/>
      <c r="AL6" s="424"/>
      <c r="AM6" s="424"/>
      <c r="AN6" s="424"/>
      <c r="AO6" s="424"/>
      <c r="AP6" s="424"/>
      <c r="AQ6" s="424"/>
      <c r="AR6" s="424"/>
      <c r="AS6" s="424"/>
      <c r="AT6" s="424"/>
      <c r="AU6" s="424"/>
      <c r="AV6" s="424"/>
      <c r="AW6" s="424"/>
      <c r="AX6" s="424"/>
      <c r="AY6" s="424"/>
      <c r="AZ6" s="424"/>
      <c r="BA6" s="424"/>
      <c r="BB6" s="424"/>
      <c r="BC6" s="424"/>
      <c r="BD6" s="424"/>
      <c r="BE6" s="425"/>
      <c r="CB6" s="105" t="s">
        <v>86</v>
      </c>
      <c r="CC6" s="105">
        <v>0</v>
      </c>
    </row>
    <row r="7" spans="2:81" ht="21.75" customHeight="1">
      <c r="B7" s="189" t="s">
        <v>120</v>
      </c>
      <c r="C7" s="190"/>
      <c r="D7" s="190"/>
      <c r="E7" s="190"/>
      <c r="F7" s="191"/>
      <c r="G7" s="459"/>
      <c r="H7" s="460"/>
      <c r="I7" s="460"/>
      <c r="J7" s="460"/>
      <c r="K7" s="460"/>
      <c r="L7" s="460"/>
      <c r="M7" s="460"/>
      <c r="N7" s="460"/>
      <c r="O7" s="460"/>
      <c r="P7" s="460"/>
      <c r="Q7" s="460"/>
      <c r="R7" s="460"/>
      <c r="S7" s="460"/>
      <c r="T7" s="460"/>
      <c r="U7" s="460"/>
      <c r="V7" s="461"/>
      <c r="W7" s="109"/>
      <c r="X7" s="433" t="s">
        <v>3</v>
      </c>
      <c r="Y7" s="434"/>
      <c r="Z7" s="434"/>
      <c r="AA7" s="435"/>
      <c r="AB7" s="429"/>
      <c r="AC7" s="430"/>
      <c r="AD7" s="430"/>
      <c r="AE7" s="430"/>
      <c r="AF7" s="430"/>
      <c r="AG7" s="430"/>
      <c r="AH7" s="430"/>
      <c r="AI7" s="430"/>
      <c r="AJ7" s="430"/>
      <c r="AK7" s="430"/>
      <c r="AL7" s="430"/>
      <c r="AM7" s="430"/>
      <c r="AN7" s="430"/>
      <c r="AO7" s="430"/>
      <c r="AP7" s="430"/>
      <c r="AQ7" s="430"/>
      <c r="AR7" s="430"/>
      <c r="AS7" s="430"/>
      <c r="AT7" s="430"/>
      <c r="AU7" s="430"/>
      <c r="AV7" s="430"/>
      <c r="AW7" s="430"/>
      <c r="AX7" s="430"/>
      <c r="AY7" s="430"/>
      <c r="AZ7" s="417" t="s">
        <v>4</v>
      </c>
      <c r="BA7" s="110"/>
      <c r="BB7" s="110"/>
      <c r="BC7" s="110"/>
      <c r="BD7" s="110"/>
      <c r="BE7" s="111"/>
      <c r="CB7" s="105" t="s">
        <v>87</v>
      </c>
      <c r="CC7" s="105">
        <v>0</v>
      </c>
    </row>
    <row r="8" spans="2:81" ht="21.75" customHeight="1">
      <c r="B8" s="192"/>
      <c r="C8" s="193"/>
      <c r="D8" s="193"/>
      <c r="E8" s="193"/>
      <c r="F8" s="194"/>
      <c r="G8" s="462"/>
      <c r="H8" s="463"/>
      <c r="I8" s="463"/>
      <c r="J8" s="463"/>
      <c r="K8" s="463"/>
      <c r="L8" s="463"/>
      <c r="M8" s="463"/>
      <c r="N8" s="463"/>
      <c r="O8" s="463"/>
      <c r="P8" s="463"/>
      <c r="Q8" s="463"/>
      <c r="R8" s="463"/>
      <c r="S8" s="463"/>
      <c r="T8" s="463"/>
      <c r="U8" s="463"/>
      <c r="V8" s="464"/>
      <c r="W8" s="109"/>
      <c r="X8" s="436"/>
      <c r="Y8" s="437"/>
      <c r="Z8" s="437"/>
      <c r="AA8" s="438"/>
      <c r="AB8" s="431"/>
      <c r="AC8" s="432"/>
      <c r="AD8" s="432"/>
      <c r="AE8" s="432"/>
      <c r="AF8" s="432"/>
      <c r="AG8" s="432"/>
      <c r="AH8" s="432"/>
      <c r="AI8" s="432"/>
      <c r="AJ8" s="432"/>
      <c r="AK8" s="432"/>
      <c r="AL8" s="432"/>
      <c r="AM8" s="432"/>
      <c r="AN8" s="432"/>
      <c r="AO8" s="432"/>
      <c r="AP8" s="432"/>
      <c r="AQ8" s="432"/>
      <c r="AR8" s="432"/>
      <c r="AS8" s="432"/>
      <c r="AT8" s="432"/>
      <c r="AU8" s="432"/>
      <c r="AV8" s="432"/>
      <c r="AW8" s="432"/>
      <c r="AX8" s="432"/>
      <c r="AY8" s="432"/>
      <c r="AZ8" s="455"/>
      <c r="BA8" s="110"/>
      <c r="BB8" s="110"/>
      <c r="BC8" s="110"/>
      <c r="BD8" s="110"/>
      <c r="BE8" s="111"/>
      <c r="CB8" s="105" t="s">
        <v>90</v>
      </c>
      <c r="CC8" s="105">
        <v>0</v>
      </c>
    </row>
    <row r="9" spans="2:57" ht="21.75" customHeight="1">
      <c r="B9" s="159" t="s">
        <v>83</v>
      </c>
      <c r="C9" s="160"/>
      <c r="D9" s="160"/>
      <c r="E9" s="160"/>
      <c r="F9" s="161"/>
      <c r="G9" s="426"/>
      <c r="H9" s="427"/>
      <c r="I9" s="427"/>
      <c r="J9" s="427"/>
      <c r="K9" s="427"/>
      <c r="L9" s="427"/>
      <c r="M9" s="427"/>
      <c r="N9" s="427"/>
      <c r="O9" s="427"/>
      <c r="P9" s="427"/>
      <c r="Q9" s="427"/>
      <c r="R9" s="427"/>
      <c r="S9" s="427"/>
      <c r="T9" s="427"/>
      <c r="U9" s="427"/>
      <c r="V9" s="428"/>
      <c r="W9" s="109"/>
      <c r="X9" s="218" t="s">
        <v>104</v>
      </c>
      <c r="Y9" s="219"/>
      <c r="Z9" s="219"/>
      <c r="AA9" s="220"/>
      <c r="AB9" s="214"/>
      <c r="AC9" s="215"/>
      <c r="AD9" s="215"/>
      <c r="AE9" s="215"/>
      <c r="AF9" s="215"/>
      <c r="AG9" s="215"/>
      <c r="AH9" s="215"/>
      <c r="AI9" s="215"/>
      <c r="AJ9" s="449"/>
      <c r="AK9" s="218" t="s">
        <v>9</v>
      </c>
      <c r="AL9" s="219"/>
      <c r="AM9" s="219"/>
      <c r="AN9" s="220"/>
      <c r="AO9" s="214"/>
      <c r="AP9" s="215"/>
      <c r="AQ9" s="215"/>
      <c r="AR9" s="215"/>
      <c r="AS9" s="215"/>
      <c r="AT9" s="216" t="s">
        <v>10</v>
      </c>
      <c r="AU9" s="217"/>
      <c r="AV9" s="218" t="s">
        <v>11</v>
      </c>
      <c r="AW9" s="219"/>
      <c r="AX9" s="219"/>
      <c r="AY9" s="220"/>
      <c r="AZ9" s="221"/>
      <c r="BA9" s="222"/>
      <c r="BB9" s="222"/>
      <c r="BC9" s="222"/>
      <c r="BD9" s="222"/>
      <c r="BE9" s="223"/>
    </row>
    <row r="10" spans="2:65" ht="21.75" customHeight="1">
      <c r="B10" s="159" t="s">
        <v>5</v>
      </c>
      <c r="C10" s="160"/>
      <c r="D10" s="160"/>
      <c r="E10" s="160"/>
      <c r="F10" s="161"/>
      <c r="G10" s="426"/>
      <c r="H10" s="427"/>
      <c r="I10" s="427"/>
      <c r="J10" s="427"/>
      <c r="K10" s="427"/>
      <c r="L10" s="427"/>
      <c r="M10" s="427"/>
      <c r="N10" s="427"/>
      <c r="O10" s="427"/>
      <c r="P10" s="427"/>
      <c r="Q10" s="427"/>
      <c r="R10" s="427"/>
      <c r="S10" s="427"/>
      <c r="T10" s="427"/>
      <c r="U10" s="427"/>
      <c r="V10" s="428"/>
      <c r="W10" s="109"/>
      <c r="X10" s="450" t="s">
        <v>14</v>
      </c>
      <c r="Y10" s="451"/>
      <c r="Z10" s="451"/>
      <c r="AA10" s="451"/>
      <c r="AB10" s="451"/>
      <c r="AC10" s="452"/>
      <c r="AD10" s="450" t="s">
        <v>15</v>
      </c>
      <c r="AE10" s="451"/>
      <c r="AF10" s="451"/>
      <c r="AG10" s="451"/>
      <c r="AH10" s="451"/>
      <c r="AI10" s="451"/>
      <c r="AJ10" s="452"/>
      <c r="AK10" s="450" t="s">
        <v>16</v>
      </c>
      <c r="AL10" s="451"/>
      <c r="AM10" s="451"/>
      <c r="AN10" s="451"/>
      <c r="AO10" s="451"/>
      <c r="AP10" s="451"/>
      <c r="AQ10" s="452"/>
      <c r="AR10" s="450" t="s">
        <v>105</v>
      </c>
      <c r="AS10" s="451"/>
      <c r="AT10" s="451"/>
      <c r="AU10" s="451"/>
      <c r="AV10" s="451"/>
      <c r="AW10" s="451"/>
      <c r="AX10" s="452"/>
      <c r="AY10" s="450" t="s">
        <v>18</v>
      </c>
      <c r="AZ10" s="451"/>
      <c r="BA10" s="451"/>
      <c r="BB10" s="451"/>
      <c r="BC10" s="451"/>
      <c r="BD10" s="451"/>
      <c r="BE10" s="452"/>
      <c r="BK10" s="118" t="s">
        <v>16</v>
      </c>
      <c r="BL10" s="118" t="s">
        <v>17</v>
      </c>
      <c r="BM10" s="118" t="s">
        <v>78</v>
      </c>
    </row>
    <row r="11" spans="2:65" ht="21.75" customHeight="1">
      <c r="B11" s="159" t="s">
        <v>7</v>
      </c>
      <c r="C11" s="160"/>
      <c r="D11" s="160"/>
      <c r="E11" s="160"/>
      <c r="F11" s="161"/>
      <c r="G11" s="426"/>
      <c r="H11" s="427"/>
      <c r="I11" s="427"/>
      <c r="J11" s="427"/>
      <c r="K11" s="427"/>
      <c r="L11" s="427"/>
      <c r="M11" s="427"/>
      <c r="N11" s="427"/>
      <c r="O11" s="427"/>
      <c r="P11" s="427"/>
      <c r="Q11" s="427"/>
      <c r="R11" s="427"/>
      <c r="S11" s="427"/>
      <c r="T11" s="427"/>
      <c r="U11" s="427"/>
      <c r="V11" s="428"/>
      <c r="W11" s="109"/>
      <c r="X11" s="218" t="s">
        <v>15</v>
      </c>
      <c r="Y11" s="219"/>
      <c r="Z11" s="219"/>
      <c r="AA11" s="219"/>
      <c r="AB11" s="219"/>
      <c r="AC11" s="220"/>
      <c r="AD11" s="411"/>
      <c r="AE11" s="412"/>
      <c r="AF11" s="412"/>
      <c r="AG11" s="412"/>
      <c r="AH11" s="412"/>
      <c r="AI11" s="412"/>
      <c r="AJ11" s="413"/>
      <c r="AK11" s="411"/>
      <c r="AL11" s="412"/>
      <c r="AM11" s="412"/>
      <c r="AN11" s="412"/>
      <c r="AO11" s="412"/>
      <c r="AP11" s="412"/>
      <c r="AQ11" s="413"/>
      <c r="AR11" s="411"/>
      <c r="AS11" s="412"/>
      <c r="AT11" s="412"/>
      <c r="AU11" s="412"/>
      <c r="AV11" s="412"/>
      <c r="AW11" s="412"/>
      <c r="AX11" s="413"/>
      <c r="AY11" s="414">
        <f>IF(AD11=0,0,AD11-AK11-AR11)</f>
        <v>0</v>
      </c>
      <c r="AZ11" s="415"/>
      <c r="BA11" s="415"/>
      <c r="BB11" s="415"/>
      <c r="BC11" s="415"/>
      <c r="BD11" s="415"/>
      <c r="BE11" s="416"/>
      <c r="BK11" s="119"/>
      <c r="BL11" s="119">
        <v>-500000</v>
      </c>
      <c r="BM11" s="120">
        <f aca="true" t="shared" si="0" ref="BM11:BM16">SUM(BK11:BL11)</f>
        <v>-500000</v>
      </c>
    </row>
    <row r="12" spans="2:65" ht="25.5" customHeight="1">
      <c r="B12" s="165" t="s">
        <v>12</v>
      </c>
      <c r="C12" s="166"/>
      <c r="D12" s="166"/>
      <c r="E12" s="166"/>
      <c r="F12" s="166"/>
      <c r="G12" s="459"/>
      <c r="H12" s="460"/>
      <c r="I12" s="460"/>
      <c r="J12" s="460"/>
      <c r="K12" s="460"/>
      <c r="L12" s="460"/>
      <c r="M12" s="460"/>
      <c r="N12" s="460"/>
      <c r="O12" s="460"/>
      <c r="P12" s="460"/>
      <c r="Q12" s="460"/>
      <c r="R12" s="460"/>
      <c r="S12" s="460"/>
      <c r="T12" s="460"/>
      <c r="U12" s="460"/>
      <c r="V12" s="461"/>
      <c r="W12" s="104"/>
      <c r="X12" s="218" t="s">
        <v>19</v>
      </c>
      <c r="Y12" s="219"/>
      <c r="Z12" s="219"/>
      <c r="AA12" s="219"/>
      <c r="AB12" s="219"/>
      <c r="AC12" s="220"/>
      <c r="AD12" s="411">
        <v>0</v>
      </c>
      <c r="AE12" s="412"/>
      <c r="AF12" s="412"/>
      <c r="AG12" s="412"/>
      <c r="AH12" s="412"/>
      <c r="AI12" s="412"/>
      <c r="AJ12" s="413"/>
      <c r="AK12" s="411">
        <v>0</v>
      </c>
      <c r="AL12" s="412"/>
      <c r="AM12" s="412"/>
      <c r="AN12" s="412"/>
      <c r="AO12" s="412"/>
      <c r="AP12" s="412"/>
      <c r="AQ12" s="413"/>
      <c r="AR12" s="411"/>
      <c r="AS12" s="412"/>
      <c r="AT12" s="412"/>
      <c r="AU12" s="412"/>
      <c r="AV12" s="412"/>
      <c r="AW12" s="412"/>
      <c r="AX12" s="413"/>
      <c r="AY12" s="414">
        <f>AD12-AK12-AR12</f>
        <v>0</v>
      </c>
      <c r="AZ12" s="415"/>
      <c r="BA12" s="415"/>
      <c r="BB12" s="415"/>
      <c r="BC12" s="415"/>
      <c r="BD12" s="415"/>
      <c r="BE12" s="416"/>
      <c r="BK12" s="119">
        <v>0</v>
      </c>
      <c r="BL12" s="119"/>
      <c r="BM12" s="120">
        <f t="shared" si="0"/>
        <v>0</v>
      </c>
    </row>
    <row r="13" spans="2:65" ht="21.75" customHeight="1">
      <c r="B13" s="168"/>
      <c r="C13" s="169"/>
      <c r="D13" s="169"/>
      <c r="E13" s="169"/>
      <c r="F13" s="169"/>
      <c r="G13" s="462"/>
      <c r="H13" s="463"/>
      <c r="I13" s="463"/>
      <c r="J13" s="463"/>
      <c r="K13" s="463"/>
      <c r="L13" s="463"/>
      <c r="M13" s="463"/>
      <c r="N13" s="463"/>
      <c r="O13" s="463"/>
      <c r="P13" s="463"/>
      <c r="Q13" s="463"/>
      <c r="R13" s="463"/>
      <c r="S13" s="463"/>
      <c r="T13" s="463"/>
      <c r="U13" s="463"/>
      <c r="V13" s="464"/>
      <c r="W13" s="104"/>
      <c r="X13" s="218" t="s">
        <v>21</v>
      </c>
      <c r="Y13" s="219"/>
      <c r="Z13" s="219"/>
      <c r="AA13" s="219"/>
      <c r="AB13" s="219"/>
      <c r="AC13" s="220"/>
      <c r="AD13" s="411">
        <v>0</v>
      </c>
      <c r="AE13" s="412"/>
      <c r="AF13" s="412"/>
      <c r="AG13" s="412"/>
      <c r="AH13" s="412"/>
      <c r="AI13" s="412"/>
      <c r="AJ13" s="413"/>
      <c r="AK13" s="411">
        <v>0</v>
      </c>
      <c r="AL13" s="412"/>
      <c r="AM13" s="412"/>
      <c r="AN13" s="412"/>
      <c r="AO13" s="412"/>
      <c r="AP13" s="412"/>
      <c r="AQ13" s="413"/>
      <c r="AR13" s="411"/>
      <c r="AS13" s="412"/>
      <c r="AT13" s="412"/>
      <c r="AU13" s="412"/>
      <c r="AV13" s="412"/>
      <c r="AW13" s="412"/>
      <c r="AX13" s="413"/>
      <c r="AY13" s="414">
        <f>AD13-AK13-AR13</f>
        <v>0</v>
      </c>
      <c r="AZ13" s="415"/>
      <c r="BA13" s="415"/>
      <c r="BB13" s="415"/>
      <c r="BC13" s="415"/>
      <c r="BD13" s="415"/>
      <c r="BE13" s="416"/>
      <c r="BK13" s="119">
        <v>0</v>
      </c>
      <c r="BL13" s="119"/>
      <c r="BM13" s="120">
        <f t="shared" si="0"/>
        <v>0</v>
      </c>
    </row>
    <row r="14" spans="2:65" ht="21.75" customHeight="1">
      <c r="B14" s="218" t="s">
        <v>22</v>
      </c>
      <c r="C14" s="219"/>
      <c r="D14" s="219"/>
      <c r="E14" s="219"/>
      <c r="F14" s="220"/>
      <c r="G14" s="469"/>
      <c r="H14" s="470"/>
      <c r="I14" s="103" t="s">
        <v>39</v>
      </c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04"/>
      <c r="X14" s="218" t="s">
        <v>76</v>
      </c>
      <c r="Y14" s="219"/>
      <c r="Z14" s="219"/>
      <c r="AA14" s="219"/>
      <c r="AB14" s="219"/>
      <c r="AC14" s="220"/>
      <c r="AD14" s="414">
        <f>SUM(AD11:AH13)</f>
        <v>0</v>
      </c>
      <c r="AE14" s="415"/>
      <c r="AF14" s="415"/>
      <c r="AG14" s="415"/>
      <c r="AH14" s="415"/>
      <c r="AI14" s="415"/>
      <c r="AJ14" s="416"/>
      <c r="AK14" s="414">
        <f>SUM(AK11:AO13)</f>
        <v>0</v>
      </c>
      <c r="AL14" s="415"/>
      <c r="AM14" s="415"/>
      <c r="AN14" s="415"/>
      <c r="AO14" s="415"/>
      <c r="AP14" s="415"/>
      <c r="AQ14" s="416"/>
      <c r="AR14" s="414">
        <f>SUM(AR11:AV13)</f>
        <v>0</v>
      </c>
      <c r="AS14" s="415"/>
      <c r="AT14" s="415"/>
      <c r="AU14" s="415"/>
      <c r="AV14" s="415"/>
      <c r="AW14" s="415"/>
      <c r="AX14" s="416"/>
      <c r="AY14" s="414">
        <f>IF(AD14=0,0,AD14-AK14-AR14)</f>
        <v>0</v>
      </c>
      <c r="AZ14" s="415"/>
      <c r="BA14" s="415"/>
      <c r="BB14" s="415"/>
      <c r="BC14" s="415"/>
      <c r="BD14" s="415"/>
      <c r="BE14" s="416"/>
      <c r="BK14" s="119">
        <v>0</v>
      </c>
      <c r="BL14" s="119">
        <v>-500000</v>
      </c>
      <c r="BM14" s="120">
        <f t="shared" si="0"/>
        <v>-500000</v>
      </c>
    </row>
    <row r="15" spans="2:65" ht="21.75" customHeight="1">
      <c r="B15" s="123"/>
      <c r="C15" s="123"/>
      <c r="D15" s="123"/>
      <c r="E15" s="123"/>
      <c r="F15" s="123"/>
      <c r="G15" s="127"/>
      <c r="H15" s="127"/>
      <c r="I15" s="122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04"/>
      <c r="X15" s="218" t="s">
        <v>77</v>
      </c>
      <c r="Y15" s="219"/>
      <c r="Z15" s="219"/>
      <c r="AA15" s="219"/>
      <c r="AB15" s="219"/>
      <c r="AC15" s="220"/>
      <c r="AD15" s="411"/>
      <c r="AE15" s="412"/>
      <c r="AF15" s="412"/>
      <c r="AG15" s="412"/>
      <c r="AH15" s="412"/>
      <c r="AI15" s="412"/>
      <c r="AJ15" s="413"/>
      <c r="AK15" s="411"/>
      <c r="AL15" s="412"/>
      <c r="AM15" s="412"/>
      <c r="AN15" s="412"/>
      <c r="AO15" s="412"/>
      <c r="AP15" s="412"/>
      <c r="AQ15" s="413"/>
      <c r="AR15" s="414">
        <f>AR26</f>
        <v>0</v>
      </c>
      <c r="AS15" s="415"/>
      <c r="AT15" s="415"/>
      <c r="AU15" s="415"/>
      <c r="AV15" s="415"/>
      <c r="AW15" s="415"/>
      <c r="AX15" s="416"/>
      <c r="AY15" s="414">
        <f>IF(AD15=0,0,AD15-AK15-AR15)</f>
        <v>0</v>
      </c>
      <c r="AZ15" s="415"/>
      <c r="BA15" s="415"/>
      <c r="BB15" s="415"/>
      <c r="BC15" s="415"/>
      <c r="BD15" s="415"/>
      <c r="BE15" s="416"/>
      <c r="BK15" s="119"/>
      <c r="BL15" s="119">
        <v>-50000</v>
      </c>
      <c r="BM15" s="120">
        <f t="shared" si="0"/>
        <v>-50000</v>
      </c>
    </row>
    <row r="16" spans="2:65" ht="21.75" customHeight="1" thickBot="1">
      <c r="B16" s="125"/>
      <c r="C16" s="125"/>
      <c r="D16" s="125"/>
      <c r="E16" s="125"/>
      <c r="F16" s="125"/>
      <c r="G16" s="417"/>
      <c r="H16" s="417"/>
      <c r="I16" s="125"/>
      <c r="J16" s="125"/>
      <c r="K16" s="125"/>
      <c r="L16" s="125"/>
      <c r="M16" s="125"/>
      <c r="N16" s="125"/>
      <c r="O16" s="112"/>
      <c r="P16" s="112"/>
      <c r="Q16" s="112"/>
      <c r="R16" s="112"/>
      <c r="S16" s="112"/>
      <c r="T16" s="112"/>
      <c r="U16" s="112"/>
      <c r="V16" s="112"/>
      <c r="W16" s="104"/>
      <c r="X16" s="446" t="s">
        <v>40</v>
      </c>
      <c r="Y16" s="447"/>
      <c r="Z16" s="447"/>
      <c r="AA16" s="447"/>
      <c r="AB16" s="447"/>
      <c r="AC16" s="448"/>
      <c r="AD16" s="408">
        <f>SUM(AD14:AI15)</f>
        <v>0</v>
      </c>
      <c r="AE16" s="409"/>
      <c r="AF16" s="409"/>
      <c r="AG16" s="409"/>
      <c r="AH16" s="409"/>
      <c r="AI16" s="409"/>
      <c r="AJ16" s="410"/>
      <c r="AK16" s="408">
        <f>SUM(AK14:AP15)</f>
        <v>0</v>
      </c>
      <c r="AL16" s="409"/>
      <c r="AM16" s="409"/>
      <c r="AN16" s="409"/>
      <c r="AO16" s="409"/>
      <c r="AP16" s="409"/>
      <c r="AQ16" s="410"/>
      <c r="AR16" s="408">
        <f>AY26</f>
        <v>0</v>
      </c>
      <c r="AS16" s="409"/>
      <c r="AT16" s="409"/>
      <c r="AU16" s="409"/>
      <c r="AV16" s="409"/>
      <c r="AW16" s="409"/>
      <c r="AX16" s="410"/>
      <c r="AY16" s="408">
        <f>IF(AD16=0,0,AD16-AK16-AR16)</f>
        <v>0</v>
      </c>
      <c r="AZ16" s="409"/>
      <c r="BA16" s="409"/>
      <c r="BB16" s="409"/>
      <c r="BC16" s="409"/>
      <c r="BD16" s="409"/>
      <c r="BE16" s="410"/>
      <c r="BK16" s="119">
        <v>0</v>
      </c>
      <c r="BL16" s="119">
        <v>-550000</v>
      </c>
      <c r="BM16" s="120">
        <f t="shared" si="0"/>
        <v>-550000</v>
      </c>
    </row>
    <row r="17" spans="2:80" ht="21.75" customHeight="1">
      <c r="B17" s="121"/>
      <c r="C17" s="121"/>
      <c r="D17" s="121"/>
      <c r="E17" s="121"/>
      <c r="F17" s="121"/>
      <c r="G17" s="417"/>
      <c r="H17" s="417"/>
      <c r="I17" s="417"/>
      <c r="J17" s="417"/>
      <c r="K17" s="417"/>
      <c r="L17" s="417"/>
      <c r="M17" s="417"/>
      <c r="N17" s="417"/>
      <c r="O17" s="112"/>
      <c r="P17" s="112"/>
      <c r="Q17" s="112"/>
      <c r="R17" s="112"/>
      <c r="S17" s="445"/>
      <c r="T17" s="445"/>
      <c r="U17" s="445"/>
      <c r="V17" s="445"/>
      <c r="W17" s="104"/>
      <c r="X17" s="104"/>
      <c r="Y17" s="104"/>
      <c r="Z17" s="104"/>
      <c r="AA17" s="104"/>
      <c r="AB17" s="113"/>
      <c r="AC17" s="104"/>
      <c r="AD17" s="384" t="s">
        <v>25</v>
      </c>
      <c r="AE17" s="385"/>
      <c r="AF17" s="385"/>
      <c r="AG17" s="385"/>
      <c r="AH17" s="385"/>
      <c r="AI17" s="385"/>
      <c r="AJ17" s="386"/>
      <c r="AK17" s="439" t="s">
        <v>26</v>
      </c>
      <c r="AL17" s="440"/>
      <c r="AM17" s="440"/>
      <c r="AN17" s="440"/>
      <c r="AO17" s="440"/>
      <c r="AP17" s="440"/>
      <c r="AQ17" s="441"/>
      <c r="AR17" s="439" t="s">
        <v>27</v>
      </c>
      <c r="AS17" s="440"/>
      <c r="AT17" s="440"/>
      <c r="AU17" s="440"/>
      <c r="AV17" s="440"/>
      <c r="AW17" s="440"/>
      <c r="AX17" s="441"/>
      <c r="AY17" s="442" t="s">
        <v>28</v>
      </c>
      <c r="AZ17" s="443"/>
      <c r="BA17" s="443"/>
      <c r="BB17" s="443"/>
      <c r="BC17" s="443"/>
      <c r="BD17" s="443"/>
      <c r="BE17" s="444"/>
      <c r="BK17" s="118" t="s">
        <v>26</v>
      </c>
      <c r="BL17" s="118" t="s">
        <v>27</v>
      </c>
      <c r="BM17" s="118" t="s">
        <v>79</v>
      </c>
      <c r="CB17" s="105">
        <f>IF(ISERROR(VLOOKUP($G$17,課税区分リスト,2,FALSE))=TRUE,0,(VLOOKUP($G$17,課税区分リスト,2,FALSE)))</f>
        <v>0</v>
      </c>
    </row>
    <row r="18" spans="23:65" ht="21.75" customHeight="1" thickBot="1">
      <c r="W18" s="104"/>
      <c r="X18" s="104"/>
      <c r="Y18" s="104"/>
      <c r="Z18" s="104"/>
      <c r="AA18" s="104"/>
      <c r="AB18" s="104"/>
      <c r="AC18" s="104"/>
      <c r="AD18" s="382" t="s">
        <v>29</v>
      </c>
      <c r="AE18" s="383"/>
      <c r="AF18" s="383"/>
      <c r="AG18" s="383"/>
      <c r="AH18" s="393"/>
      <c r="AI18" s="394"/>
      <c r="AJ18" s="395"/>
      <c r="AK18" s="387"/>
      <c r="AL18" s="388"/>
      <c r="AM18" s="388"/>
      <c r="AN18" s="388"/>
      <c r="AO18" s="388"/>
      <c r="AP18" s="388"/>
      <c r="AQ18" s="389"/>
      <c r="AR18" s="390">
        <f>IF(AH18=0,0,ROUND(AR16*AH18,0))</f>
        <v>0</v>
      </c>
      <c r="AS18" s="391"/>
      <c r="AT18" s="391"/>
      <c r="AU18" s="391"/>
      <c r="AV18" s="391"/>
      <c r="AW18" s="391"/>
      <c r="AX18" s="392"/>
      <c r="AY18" s="390">
        <f>SUM(AK18,AR18)</f>
        <v>0</v>
      </c>
      <c r="AZ18" s="391"/>
      <c r="BA18" s="391"/>
      <c r="BB18" s="391"/>
      <c r="BC18" s="391"/>
      <c r="BD18" s="391"/>
      <c r="BE18" s="392"/>
      <c r="BK18" s="119"/>
      <c r="BL18" s="119">
        <v>-55000</v>
      </c>
      <c r="BM18" s="120">
        <f>SUM(BK18:BL18)</f>
        <v>-55000</v>
      </c>
    </row>
    <row r="19" spans="23:57" ht="21.75" customHeight="1" thickBot="1">
      <c r="W19" s="104"/>
      <c r="X19" s="104"/>
      <c r="Y19" s="104"/>
      <c r="Z19" s="104"/>
      <c r="AA19" s="104"/>
      <c r="AB19" s="104"/>
      <c r="AC19" s="104"/>
      <c r="AD19" s="299" t="s">
        <v>93</v>
      </c>
      <c r="AE19" s="300"/>
      <c r="AF19" s="300"/>
      <c r="AG19" s="300"/>
      <c r="AH19" s="300"/>
      <c r="AI19" s="300"/>
      <c r="AJ19" s="301"/>
      <c r="AK19" s="484">
        <f>IF(AY16=0,AY18,0)</f>
        <v>0</v>
      </c>
      <c r="AL19" s="485"/>
      <c r="AM19" s="485"/>
      <c r="AN19" s="485"/>
      <c r="AO19" s="485"/>
      <c r="AP19" s="485"/>
      <c r="AQ19" s="486"/>
      <c r="AR19" s="305" t="s">
        <v>94</v>
      </c>
      <c r="AS19" s="306"/>
      <c r="AT19" s="306"/>
      <c r="AU19" s="306"/>
      <c r="AV19" s="306"/>
      <c r="AW19" s="306"/>
      <c r="AX19" s="307"/>
      <c r="AY19" s="308">
        <f>AR16-AR18+AK19</f>
        <v>0</v>
      </c>
      <c r="AZ19" s="309"/>
      <c r="BA19" s="309"/>
      <c r="BB19" s="309"/>
      <c r="BC19" s="309"/>
      <c r="BD19" s="309"/>
      <c r="BE19" s="310"/>
    </row>
    <row r="20" spans="27:65" ht="21.75" customHeight="1">
      <c r="AA20" s="136"/>
      <c r="AB20" s="135"/>
      <c r="AC20" s="104"/>
      <c r="AD20" s="114" t="s">
        <v>30</v>
      </c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04"/>
      <c r="BD20" s="104"/>
      <c r="BE20" s="104"/>
      <c r="BK20" s="150"/>
      <c r="BL20" s="152" t="s">
        <v>116</v>
      </c>
      <c r="BM20" s="120">
        <v>0</v>
      </c>
    </row>
    <row r="21" spans="27:65" ht="21.75" customHeight="1">
      <c r="AA21" s="137"/>
      <c r="AB21" s="135"/>
      <c r="AC21" s="104"/>
      <c r="AD21" s="134" t="s">
        <v>127</v>
      </c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  <c r="AX21" s="115"/>
      <c r="AY21" s="115"/>
      <c r="AZ21" s="115"/>
      <c r="BA21" s="115"/>
      <c r="BB21" s="115"/>
      <c r="BC21" s="104"/>
      <c r="BD21" s="104"/>
      <c r="BE21" s="104"/>
      <c r="BL21" s="152" t="s">
        <v>117</v>
      </c>
      <c r="BM21" s="151">
        <v>-55000</v>
      </c>
    </row>
    <row r="22" spans="2:63" ht="21.75" customHeight="1">
      <c r="B22" s="471" t="s">
        <v>31</v>
      </c>
      <c r="C22" s="472"/>
      <c r="D22" s="472"/>
      <c r="E22" s="472"/>
      <c r="F22" s="472"/>
      <c r="G22" s="472"/>
      <c r="H22" s="472"/>
      <c r="I22" s="472"/>
      <c r="J22" s="472"/>
      <c r="K22" s="472"/>
      <c r="L22" s="472"/>
      <c r="M22" s="472"/>
      <c r="N22" s="472"/>
      <c r="O22" s="472"/>
      <c r="P22" s="472"/>
      <c r="Q22" s="472"/>
      <c r="R22" s="472"/>
      <c r="S22" s="472"/>
      <c r="T22" s="472"/>
      <c r="U22" s="472"/>
      <c r="V22" s="472"/>
      <c r="W22" s="472"/>
      <c r="X22" s="472"/>
      <c r="Y22" s="472"/>
      <c r="Z22" s="472"/>
      <c r="AA22" s="473"/>
      <c r="AB22" s="126"/>
      <c r="AC22" s="104"/>
      <c r="AD22" s="487" t="s">
        <v>95</v>
      </c>
      <c r="AE22" s="488"/>
      <c r="AF22" s="488"/>
      <c r="AG22" s="488"/>
      <c r="AH22" s="488"/>
      <c r="AI22" s="488"/>
      <c r="AJ22" s="489"/>
      <c r="AK22" s="475" t="s">
        <v>96</v>
      </c>
      <c r="AL22" s="476"/>
      <c r="AM22" s="476"/>
      <c r="AN22" s="476"/>
      <c r="AO22" s="476"/>
      <c r="AP22" s="476"/>
      <c r="AQ22" s="490"/>
      <c r="AR22" s="488" t="s">
        <v>53</v>
      </c>
      <c r="AS22" s="488"/>
      <c r="AT22" s="488"/>
      <c r="AU22" s="488"/>
      <c r="AV22" s="488"/>
      <c r="AW22" s="488"/>
      <c r="AX22" s="489"/>
      <c r="AY22" s="475" t="s">
        <v>97</v>
      </c>
      <c r="AZ22" s="476"/>
      <c r="BA22" s="476"/>
      <c r="BB22" s="476"/>
      <c r="BC22" s="476"/>
      <c r="BD22" s="476"/>
      <c r="BE22" s="477"/>
      <c r="BK22" s="149"/>
    </row>
    <row r="23" spans="2:63" ht="22.5" customHeight="1">
      <c r="B23" s="474" t="s">
        <v>32</v>
      </c>
      <c r="C23" s="320"/>
      <c r="D23" s="321"/>
      <c r="E23" s="466"/>
      <c r="F23" s="467"/>
      <c r="G23" s="467"/>
      <c r="H23" s="467"/>
      <c r="I23" s="467"/>
      <c r="J23" s="467"/>
      <c r="K23" s="467"/>
      <c r="L23" s="467"/>
      <c r="M23" s="467"/>
      <c r="N23" s="468"/>
      <c r="O23" s="218" t="s">
        <v>91</v>
      </c>
      <c r="P23" s="219"/>
      <c r="Q23" s="219"/>
      <c r="R23" s="325"/>
      <c r="S23" s="466"/>
      <c r="T23" s="467"/>
      <c r="U23" s="467"/>
      <c r="V23" s="467"/>
      <c r="W23" s="467"/>
      <c r="X23" s="467"/>
      <c r="Y23" s="467"/>
      <c r="Z23" s="467"/>
      <c r="AA23" s="468"/>
      <c r="AB23" s="126"/>
      <c r="AC23" s="104"/>
      <c r="AD23" s="478" t="s">
        <v>98</v>
      </c>
      <c r="AE23" s="479"/>
      <c r="AF23" s="479"/>
      <c r="AG23" s="479"/>
      <c r="AH23" s="479"/>
      <c r="AI23" s="479"/>
      <c r="AJ23" s="480"/>
      <c r="AK23" s="396"/>
      <c r="AL23" s="397"/>
      <c r="AM23" s="397"/>
      <c r="AN23" s="397"/>
      <c r="AO23" s="397"/>
      <c r="AP23" s="397"/>
      <c r="AQ23" s="398"/>
      <c r="AR23" s="399">
        <f>ROUNDDOWN(AK23*0.1,0)</f>
        <v>0</v>
      </c>
      <c r="AS23" s="400"/>
      <c r="AT23" s="400"/>
      <c r="AU23" s="400"/>
      <c r="AV23" s="400"/>
      <c r="AW23" s="400"/>
      <c r="AX23" s="401"/>
      <c r="AY23" s="402">
        <f>AK23+AR23</f>
        <v>0</v>
      </c>
      <c r="AZ23" s="403"/>
      <c r="BA23" s="403"/>
      <c r="BB23" s="403"/>
      <c r="BC23" s="403"/>
      <c r="BD23" s="403"/>
      <c r="BE23" s="404"/>
      <c r="BK23" s="149"/>
    </row>
    <row r="24" spans="2:57" ht="22.5" customHeight="1">
      <c r="B24" s="474" t="s">
        <v>92</v>
      </c>
      <c r="C24" s="320"/>
      <c r="D24" s="321"/>
      <c r="E24" s="466"/>
      <c r="F24" s="467"/>
      <c r="G24" s="467"/>
      <c r="H24" s="467"/>
      <c r="I24" s="467"/>
      <c r="J24" s="467"/>
      <c r="K24" s="467"/>
      <c r="L24" s="467"/>
      <c r="M24" s="467"/>
      <c r="N24" s="468"/>
      <c r="O24" s="218" t="s">
        <v>35</v>
      </c>
      <c r="P24" s="219"/>
      <c r="Q24" s="219"/>
      <c r="R24" s="325"/>
      <c r="S24" s="481" t="s">
        <v>128</v>
      </c>
      <c r="T24" s="482"/>
      <c r="U24" s="482"/>
      <c r="V24" s="482"/>
      <c r="W24" s="482"/>
      <c r="X24" s="482"/>
      <c r="Y24" s="482"/>
      <c r="Z24" s="482"/>
      <c r="AA24" s="483"/>
      <c r="AB24" s="126"/>
      <c r="AC24" s="104"/>
      <c r="AD24" s="497" t="s">
        <v>99</v>
      </c>
      <c r="AE24" s="498"/>
      <c r="AF24" s="498"/>
      <c r="AG24" s="498"/>
      <c r="AH24" s="498"/>
      <c r="AI24" s="498"/>
      <c r="AJ24" s="499"/>
      <c r="AK24" s="396"/>
      <c r="AL24" s="397"/>
      <c r="AM24" s="397"/>
      <c r="AN24" s="397"/>
      <c r="AO24" s="397"/>
      <c r="AP24" s="397"/>
      <c r="AQ24" s="398"/>
      <c r="AR24" s="399">
        <f>ROUNDDOWN(AK24*0.08,0)</f>
        <v>0</v>
      </c>
      <c r="AS24" s="400"/>
      <c r="AT24" s="400"/>
      <c r="AU24" s="400"/>
      <c r="AV24" s="400"/>
      <c r="AW24" s="400"/>
      <c r="AX24" s="401"/>
      <c r="AY24" s="402">
        <f>AK24+AR24</f>
        <v>0</v>
      </c>
      <c r="AZ24" s="403"/>
      <c r="BA24" s="403"/>
      <c r="BB24" s="403"/>
      <c r="BC24" s="403"/>
      <c r="BD24" s="403"/>
      <c r="BE24" s="404"/>
    </row>
    <row r="25" spans="2:57" ht="21.75" customHeight="1">
      <c r="B25" s="465" t="s">
        <v>84</v>
      </c>
      <c r="C25" s="350"/>
      <c r="D25" s="351"/>
      <c r="E25" s="466"/>
      <c r="F25" s="467"/>
      <c r="G25" s="467"/>
      <c r="H25" s="467"/>
      <c r="I25" s="467"/>
      <c r="J25" s="467"/>
      <c r="K25" s="467"/>
      <c r="L25" s="467"/>
      <c r="M25" s="467"/>
      <c r="N25" s="467"/>
      <c r="O25" s="467"/>
      <c r="P25" s="467"/>
      <c r="Q25" s="467"/>
      <c r="R25" s="467"/>
      <c r="S25" s="467"/>
      <c r="T25" s="467"/>
      <c r="U25" s="467"/>
      <c r="V25" s="467"/>
      <c r="W25" s="467"/>
      <c r="X25" s="467"/>
      <c r="Y25" s="467"/>
      <c r="Z25" s="467"/>
      <c r="AA25" s="468"/>
      <c r="AB25" s="126"/>
      <c r="AC25" s="104"/>
      <c r="AD25" s="497" t="s">
        <v>100</v>
      </c>
      <c r="AE25" s="498"/>
      <c r="AF25" s="498"/>
      <c r="AG25" s="498"/>
      <c r="AH25" s="498"/>
      <c r="AI25" s="498"/>
      <c r="AJ25" s="499"/>
      <c r="AK25" s="396"/>
      <c r="AL25" s="397"/>
      <c r="AM25" s="397"/>
      <c r="AN25" s="397"/>
      <c r="AO25" s="397"/>
      <c r="AP25" s="397"/>
      <c r="AQ25" s="398"/>
      <c r="AR25" s="400"/>
      <c r="AS25" s="400"/>
      <c r="AT25" s="400"/>
      <c r="AU25" s="400"/>
      <c r="AV25" s="400"/>
      <c r="AW25" s="400"/>
      <c r="AX25" s="401"/>
      <c r="AY25" s="402">
        <f>AK25+AR25</f>
        <v>0</v>
      </c>
      <c r="AZ25" s="403"/>
      <c r="BA25" s="403"/>
      <c r="BB25" s="403"/>
      <c r="BC25" s="403"/>
      <c r="BD25" s="403"/>
      <c r="BE25" s="404"/>
    </row>
    <row r="26" spans="2:57" ht="24" customHeight="1">
      <c r="B26" s="465" t="s">
        <v>36</v>
      </c>
      <c r="C26" s="350"/>
      <c r="D26" s="351"/>
      <c r="E26" s="466"/>
      <c r="F26" s="467"/>
      <c r="G26" s="467"/>
      <c r="H26" s="467"/>
      <c r="I26" s="467"/>
      <c r="J26" s="467"/>
      <c r="K26" s="467"/>
      <c r="L26" s="467"/>
      <c r="M26" s="467"/>
      <c r="N26" s="467"/>
      <c r="O26" s="467"/>
      <c r="P26" s="467"/>
      <c r="Q26" s="467"/>
      <c r="R26" s="467"/>
      <c r="S26" s="467"/>
      <c r="T26" s="467"/>
      <c r="U26" s="467"/>
      <c r="V26" s="467"/>
      <c r="W26" s="467"/>
      <c r="X26" s="467"/>
      <c r="Y26" s="467"/>
      <c r="Z26" s="467"/>
      <c r="AA26" s="468"/>
      <c r="AB26" s="104"/>
      <c r="AC26" s="104"/>
      <c r="AD26" s="491" t="s">
        <v>101</v>
      </c>
      <c r="AE26" s="492"/>
      <c r="AF26" s="492"/>
      <c r="AG26" s="492"/>
      <c r="AH26" s="492"/>
      <c r="AI26" s="492"/>
      <c r="AJ26" s="493"/>
      <c r="AK26" s="403">
        <f>SUM(AK23:AQ25)</f>
        <v>0</v>
      </c>
      <c r="AL26" s="494"/>
      <c r="AM26" s="494"/>
      <c r="AN26" s="494"/>
      <c r="AO26" s="494"/>
      <c r="AP26" s="494"/>
      <c r="AQ26" s="494"/>
      <c r="AR26" s="402">
        <f>SUM(AR23:AX24)</f>
        <v>0</v>
      </c>
      <c r="AS26" s="494"/>
      <c r="AT26" s="494"/>
      <c r="AU26" s="494"/>
      <c r="AV26" s="494"/>
      <c r="AW26" s="494"/>
      <c r="AX26" s="495"/>
      <c r="AY26" s="403">
        <f>SUM(AY23:BE25)</f>
        <v>0</v>
      </c>
      <c r="AZ26" s="494"/>
      <c r="BA26" s="494"/>
      <c r="BB26" s="494"/>
      <c r="BC26" s="494"/>
      <c r="BD26" s="494"/>
      <c r="BE26" s="496"/>
    </row>
    <row r="27" spans="29:57" ht="21.75" customHeight="1">
      <c r="AC27" s="106"/>
      <c r="AD27" s="116"/>
      <c r="AE27" s="116"/>
      <c r="AF27" s="116"/>
      <c r="AG27" s="116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  <c r="AU27" s="110"/>
      <c r="AV27" s="110"/>
      <c r="AW27" s="110"/>
      <c r="AX27" s="110"/>
      <c r="AY27" s="110"/>
      <c r="AZ27" s="110"/>
      <c r="BA27" s="110"/>
      <c r="BB27" s="110"/>
      <c r="BC27" s="110"/>
      <c r="BD27" s="110"/>
      <c r="BE27" s="110"/>
    </row>
    <row r="28" ht="15.75" customHeight="1"/>
    <row r="29" ht="15.75" customHeight="1"/>
    <row r="30" ht="15.75" customHeight="1"/>
    <row r="31" ht="15.75" customHeight="1"/>
    <row r="32" ht="15.75" customHeight="1"/>
  </sheetData>
  <sheetProtection password="FA36" sheet="1" objects="1" scenarios="1" selectLockedCells="1"/>
  <mergeCells count="115">
    <mergeCell ref="AD26:AJ26"/>
    <mergeCell ref="AK26:AQ26"/>
    <mergeCell ref="AR26:AX26"/>
    <mergeCell ref="AY26:BE26"/>
    <mergeCell ref="AD24:AJ24"/>
    <mergeCell ref="AK24:AQ24"/>
    <mergeCell ref="AR24:AX24"/>
    <mergeCell ref="AY24:BE24"/>
    <mergeCell ref="AD25:AJ25"/>
    <mergeCell ref="AK25:AQ25"/>
    <mergeCell ref="AR25:AX25"/>
    <mergeCell ref="AY25:BE25"/>
    <mergeCell ref="B26:D26"/>
    <mergeCell ref="E26:AA26"/>
    <mergeCell ref="AD19:AJ19"/>
    <mergeCell ref="AK19:AQ19"/>
    <mergeCell ref="AY19:BE19"/>
    <mergeCell ref="AD22:AJ22"/>
    <mergeCell ref="AK22:AQ22"/>
    <mergeCell ref="AR22:AX22"/>
    <mergeCell ref="AY22:BE22"/>
    <mergeCell ref="AD23:AJ23"/>
    <mergeCell ref="B24:D24"/>
    <mergeCell ref="E24:N24"/>
    <mergeCell ref="O24:R24"/>
    <mergeCell ref="S24:AA24"/>
    <mergeCell ref="B25:D25"/>
    <mergeCell ref="E25:AA25"/>
    <mergeCell ref="G12:V13"/>
    <mergeCell ref="B14:F14"/>
    <mergeCell ref="G14:H14"/>
    <mergeCell ref="B22:AA22"/>
    <mergeCell ref="B23:D23"/>
    <mergeCell ref="E23:N23"/>
    <mergeCell ref="O23:R23"/>
    <mergeCell ref="S23:AA23"/>
    <mergeCell ref="G6:V6"/>
    <mergeCell ref="B7:F8"/>
    <mergeCell ref="G7:V8"/>
    <mergeCell ref="B10:F10"/>
    <mergeCell ref="G10:V10"/>
    <mergeCell ref="B11:F11"/>
    <mergeCell ref="G11:V11"/>
    <mergeCell ref="G5:I5"/>
    <mergeCell ref="AK10:AQ10"/>
    <mergeCell ref="X9:AA9"/>
    <mergeCell ref="AY10:BE10"/>
    <mergeCell ref="K5:L5"/>
    <mergeCell ref="X10:AC10"/>
    <mergeCell ref="AZ7:AZ8"/>
    <mergeCell ref="AT9:AU9"/>
    <mergeCell ref="AZ9:BE9"/>
    <mergeCell ref="AR10:AX10"/>
    <mergeCell ref="X11:AC11"/>
    <mergeCell ref="AB9:AJ9"/>
    <mergeCell ref="AD11:AJ11"/>
    <mergeCell ref="AD10:AJ10"/>
    <mergeCell ref="X13:AC13"/>
    <mergeCell ref="X12:AC12"/>
    <mergeCell ref="AD12:AJ12"/>
    <mergeCell ref="AD13:AJ13"/>
    <mergeCell ref="S17:V17"/>
    <mergeCell ref="X16:AC16"/>
    <mergeCell ref="AY16:BE16"/>
    <mergeCell ref="AR13:AX13"/>
    <mergeCell ref="AR15:AX15"/>
    <mergeCell ref="AR14:AX14"/>
    <mergeCell ref="AY15:BE15"/>
    <mergeCell ref="AY14:BE14"/>
    <mergeCell ref="AR16:AX16"/>
    <mergeCell ref="AY13:BE13"/>
    <mergeCell ref="AD15:AJ15"/>
    <mergeCell ref="AR17:AX17"/>
    <mergeCell ref="AK17:AQ17"/>
    <mergeCell ref="X14:AC14"/>
    <mergeCell ref="AD14:AJ14"/>
    <mergeCell ref="AY17:BE17"/>
    <mergeCell ref="G17:N17"/>
    <mergeCell ref="AR11:AX11"/>
    <mergeCell ref="AV9:AY9"/>
    <mergeCell ref="AB5:BE6"/>
    <mergeCell ref="B9:F9"/>
    <mergeCell ref="G9:V9"/>
    <mergeCell ref="AB7:AY8"/>
    <mergeCell ref="X7:AA8"/>
    <mergeCell ref="AY11:BE11"/>
    <mergeCell ref="X5:AA6"/>
    <mergeCell ref="AZ3:BE3"/>
    <mergeCell ref="AW3:AY3"/>
    <mergeCell ref="AY12:BE12"/>
    <mergeCell ref="AO9:AS9"/>
    <mergeCell ref="AK11:AQ11"/>
    <mergeCell ref="AK12:AQ12"/>
    <mergeCell ref="AR12:AX12"/>
    <mergeCell ref="AK9:AN9"/>
    <mergeCell ref="B5:F5"/>
    <mergeCell ref="B6:F6"/>
    <mergeCell ref="B12:F13"/>
    <mergeCell ref="AD16:AJ16"/>
    <mergeCell ref="AK13:AQ13"/>
    <mergeCell ref="AK16:AQ16"/>
    <mergeCell ref="AK15:AQ15"/>
    <mergeCell ref="AK14:AQ14"/>
    <mergeCell ref="G16:H16"/>
    <mergeCell ref="X15:AC15"/>
    <mergeCell ref="AD18:AG18"/>
    <mergeCell ref="AD17:AJ17"/>
    <mergeCell ref="AK18:AQ18"/>
    <mergeCell ref="AY18:BE18"/>
    <mergeCell ref="AH18:AJ18"/>
    <mergeCell ref="AK23:AQ23"/>
    <mergeCell ref="AR23:AX23"/>
    <mergeCell ref="AY23:BE23"/>
    <mergeCell ref="AR19:AX19"/>
    <mergeCell ref="AR18:AX18"/>
  </mergeCells>
  <dataValidations count="4">
    <dataValidation allowBlank="1" showInputMessage="1" showErrorMessage="1" imeMode="hiragana" sqref="S23 AB9:AJ9 AO9:AS9 AB5:BE6 AB7:AY8 E25 AB24 G15:I15 G6:G7 J14:V15 AB22 E23:N24"/>
    <dataValidation allowBlank="1" showInputMessage="1" showErrorMessage="1" imeMode="off" sqref="G5:I5 K5:L5 AK16:AX16 AK11:AK13 AK14:AX14 AZ9:BE9 AR18:BE19 AB23 AH18:AK18 AK15 AY11:BE16 S24 AD11:AJ16 AR15:AX15 G16:H16 G12 G9:V11 AR11:AX13"/>
    <dataValidation allowBlank="1" showInputMessage="1" showErrorMessage="1" imeMode="halfKatakana" sqref="AB25 E26"/>
    <dataValidation type="list" allowBlank="1" showInputMessage="1" showErrorMessage="1" imeMode="off" sqref="G14:H14">
      <formula1>"30,60,90,15"</formula1>
    </dataValidation>
  </dataValidations>
  <printOptions gridLines="1" headings="1" horizontalCentered="1"/>
  <pageMargins left="0.3937007874015748" right="0.3937007874015748" top="0.7874015748031497" bottom="0.1968503937007874" header="0.5118110236220472" footer="0.5118110236220472"/>
  <pageSetup fitToHeight="1" fitToWidth="1" horizontalDpi="300" verticalDpi="300" orientation="landscape" paperSize="9" scale="8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2:BD56"/>
  <sheetViews>
    <sheetView zoomScale="85" zoomScaleNormal="85" zoomScalePageLayoutView="0" workbookViewId="0" topLeftCell="A1">
      <selection activeCell="A22" sqref="A22:Z26"/>
    </sheetView>
  </sheetViews>
  <sheetFormatPr defaultColWidth="8.796875" defaultRowHeight="14.25"/>
  <cols>
    <col min="1" max="87" width="2.59765625" style="1" customWidth="1"/>
    <col min="88" max="16384" width="9" style="1" customWidth="1"/>
  </cols>
  <sheetData>
    <row r="1" ht="15.75" customHeight="1"/>
    <row r="2" ht="15.75" customHeight="1">
      <c r="Y2" s="9"/>
    </row>
    <row r="3" spans="48:56" ht="15.75" customHeight="1">
      <c r="AV3" s="3"/>
      <c r="AW3" s="3"/>
      <c r="AX3" s="3"/>
      <c r="AY3" s="4"/>
      <c r="AZ3" s="4"/>
      <c r="BA3" s="4"/>
      <c r="BB3" s="4"/>
      <c r="BC3" s="4"/>
      <c r="BD3" s="4"/>
    </row>
    <row r="4" spans="48:56" ht="15.75" customHeight="1">
      <c r="AV4" s="9"/>
      <c r="AW4" s="9"/>
      <c r="AX4" s="9"/>
      <c r="AY4" s="9"/>
      <c r="AZ4" s="9"/>
      <c r="BA4" s="9"/>
      <c r="BB4" s="9"/>
      <c r="BC4" s="9"/>
      <c r="BD4" s="9"/>
    </row>
    <row r="5" spans="1:56" ht="21.75" customHeight="1">
      <c r="A5" s="159" t="s">
        <v>0</v>
      </c>
      <c r="B5" s="160"/>
      <c r="C5" s="160"/>
      <c r="D5" s="160"/>
      <c r="E5" s="161"/>
      <c r="F5" s="577">
        <f>'入力シート'!G5</f>
        <v>0</v>
      </c>
      <c r="G5" s="578"/>
      <c r="H5" s="578"/>
      <c r="I5" s="131" t="s">
        <v>37</v>
      </c>
      <c r="J5" s="578">
        <f>'入力シート'!K5</f>
        <v>0</v>
      </c>
      <c r="K5" s="578"/>
      <c r="L5" s="131" t="s">
        <v>38</v>
      </c>
      <c r="M5" s="15"/>
      <c r="N5" s="16"/>
      <c r="W5" s="165" t="s">
        <v>2</v>
      </c>
      <c r="X5" s="166"/>
      <c r="Y5" s="166"/>
      <c r="Z5" s="167"/>
      <c r="AA5" s="18"/>
      <c r="AB5" s="582">
        <f>'入力シート'!AB5</f>
        <v>0</v>
      </c>
      <c r="AC5" s="582"/>
      <c r="AD5" s="582"/>
      <c r="AE5" s="582"/>
      <c r="AF5" s="582"/>
      <c r="AG5" s="582"/>
      <c r="AH5" s="582"/>
      <c r="AI5" s="582"/>
      <c r="AJ5" s="582"/>
      <c r="AK5" s="582"/>
      <c r="AL5" s="582"/>
      <c r="AM5" s="582"/>
      <c r="AN5" s="582"/>
      <c r="AO5" s="582"/>
      <c r="AP5" s="582"/>
      <c r="AQ5" s="582"/>
      <c r="AR5" s="582"/>
      <c r="AS5" s="582"/>
      <c r="AT5" s="582"/>
      <c r="AU5" s="582"/>
      <c r="AV5" s="582"/>
      <c r="AW5" s="582"/>
      <c r="AX5" s="582"/>
      <c r="AY5" s="582"/>
      <c r="AZ5" s="582"/>
      <c r="BA5" s="582"/>
      <c r="BB5" s="582"/>
      <c r="BC5" s="582"/>
      <c r="BD5" s="583"/>
    </row>
    <row r="6" spans="1:56" ht="21.75" customHeight="1">
      <c r="A6" s="405" t="s">
        <v>102</v>
      </c>
      <c r="B6" s="406"/>
      <c r="C6" s="406"/>
      <c r="D6" s="406"/>
      <c r="E6" s="407"/>
      <c r="F6" s="579">
        <f>'入力シート'!G6</f>
        <v>0</v>
      </c>
      <c r="G6" s="580"/>
      <c r="H6" s="580"/>
      <c r="I6" s="580"/>
      <c r="J6" s="580"/>
      <c r="K6" s="580"/>
      <c r="L6" s="580"/>
      <c r="M6" s="580"/>
      <c r="N6" s="580"/>
      <c r="O6" s="580"/>
      <c r="P6" s="580"/>
      <c r="Q6" s="580"/>
      <c r="R6" s="580"/>
      <c r="S6" s="580"/>
      <c r="T6" s="580"/>
      <c r="U6" s="581"/>
      <c r="V6" s="5"/>
      <c r="W6" s="168"/>
      <c r="X6" s="169"/>
      <c r="Y6" s="169"/>
      <c r="Z6" s="170"/>
      <c r="AA6" s="19"/>
      <c r="AB6" s="584"/>
      <c r="AC6" s="584"/>
      <c r="AD6" s="584"/>
      <c r="AE6" s="584"/>
      <c r="AF6" s="584"/>
      <c r="AG6" s="584"/>
      <c r="AH6" s="584"/>
      <c r="AI6" s="584"/>
      <c r="AJ6" s="584"/>
      <c r="AK6" s="584"/>
      <c r="AL6" s="584"/>
      <c r="AM6" s="584"/>
      <c r="AN6" s="584"/>
      <c r="AO6" s="584"/>
      <c r="AP6" s="584"/>
      <c r="AQ6" s="584"/>
      <c r="AR6" s="584"/>
      <c r="AS6" s="584"/>
      <c r="AT6" s="584"/>
      <c r="AU6" s="584"/>
      <c r="AV6" s="584"/>
      <c r="AW6" s="584"/>
      <c r="AX6" s="584"/>
      <c r="AY6" s="584"/>
      <c r="AZ6" s="584"/>
      <c r="BA6" s="584"/>
      <c r="BB6" s="584"/>
      <c r="BC6" s="584"/>
      <c r="BD6" s="585"/>
    </row>
    <row r="7" spans="1:56" ht="21.75" customHeight="1">
      <c r="A7" s="189" t="s">
        <v>120</v>
      </c>
      <c r="B7" s="190"/>
      <c r="C7" s="190"/>
      <c r="D7" s="190"/>
      <c r="E7" s="191"/>
      <c r="F7" s="595">
        <f>'入力シート'!G7</f>
        <v>0</v>
      </c>
      <c r="G7" s="596"/>
      <c r="H7" s="596"/>
      <c r="I7" s="596"/>
      <c r="J7" s="596"/>
      <c r="K7" s="596"/>
      <c r="L7" s="596"/>
      <c r="M7" s="596"/>
      <c r="N7" s="596"/>
      <c r="O7" s="596"/>
      <c r="P7" s="596"/>
      <c r="Q7" s="596"/>
      <c r="R7" s="596"/>
      <c r="S7" s="596"/>
      <c r="T7" s="596"/>
      <c r="U7" s="597"/>
      <c r="V7" s="6"/>
      <c r="W7" s="165" t="s">
        <v>60</v>
      </c>
      <c r="X7" s="166"/>
      <c r="Y7" s="166"/>
      <c r="Z7" s="167"/>
      <c r="AA7" s="20"/>
      <c r="AB7" s="586">
        <f>'入力シート'!AB7</f>
        <v>0</v>
      </c>
      <c r="AC7" s="586"/>
      <c r="AD7" s="586"/>
      <c r="AE7" s="586"/>
      <c r="AF7" s="586"/>
      <c r="AG7" s="586"/>
      <c r="AH7" s="586"/>
      <c r="AI7" s="586"/>
      <c r="AJ7" s="586"/>
      <c r="AK7" s="586"/>
      <c r="AL7" s="586"/>
      <c r="AM7" s="586"/>
      <c r="AN7" s="586"/>
      <c r="AO7" s="586"/>
      <c r="AP7" s="586"/>
      <c r="AQ7" s="586"/>
      <c r="AR7" s="586"/>
      <c r="AS7" s="586"/>
      <c r="AT7" s="586"/>
      <c r="AU7" s="586"/>
      <c r="AV7" s="586"/>
      <c r="AW7" s="586"/>
      <c r="AX7" s="586"/>
      <c r="AY7" s="584"/>
      <c r="AZ7" s="21"/>
      <c r="BA7" s="21"/>
      <c r="BB7" s="21"/>
      <c r="BC7" s="21"/>
      <c r="BD7" s="22"/>
    </row>
    <row r="8" spans="1:56" ht="21.75" customHeight="1">
      <c r="A8" s="192"/>
      <c r="B8" s="193"/>
      <c r="C8" s="193"/>
      <c r="D8" s="193"/>
      <c r="E8" s="194"/>
      <c r="F8" s="598"/>
      <c r="G8" s="599"/>
      <c r="H8" s="599"/>
      <c r="I8" s="599"/>
      <c r="J8" s="599"/>
      <c r="K8" s="599"/>
      <c r="L8" s="599"/>
      <c r="M8" s="599"/>
      <c r="N8" s="599"/>
      <c r="O8" s="599"/>
      <c r="P8" s="599"/>
      <c r="Q8" s="599"/>
      <c r="R8" s="599"/>
      <c r="S8" s="599"/>
      <c r="T8" s="599"/>
      <c r="U8" s="600"/>
      <c r="V8" s="6"/>
      <c r="W8" s="168"/>
      <c r="X8" s="169"/>
      <c r="Y8" s="169"/>
      <c r="Z8" s="170"/>
      <c r="AA8" s="23"/>
      <c r="AB8" s="587"/>
      <c r="AC8" s="587"/>
      <c r="AD8" s="587"/>
      <c r="AE8" s="587"/>
      <c r="AF8" s="587"/>
      <c r="AG8" s="587"/>
      <c r="AH8" s="587"/>
      <c r="AI8" s="587"/>
      <c r="AJ8" s="587"/>
      <c r="AK8" s="587"/>
      <c r="AL8" s="587"/>
      <c r="AM8" s="587"/>
      <c r="AN8" s="587"/>
      <c r="AO8" s="587"/>
      <c r="AP8" s="587"/>
      <c r="AQ8" s="587"/>
      <c r="AR8" s="587"/>
      <c r="AS8" s="587"/>
      <c r="AT8" s="587"/>
      <c r="AU8" s="587"/>
      <c r="AV8" s="587"/>
      <c r="AW8" s="587"/>
      <c r="AX8" s="587"/>
      <c r="AY8" s="594"/>
      <c r="AZ8" s="24"/>
      <c r="BA8" s="24"/>
      <c r="BB8" s="24"/>
      <c r="BC8" s="24"/>
      <c r="BD8" s="25"/>
    </row>
    <row r="9" spans="1:56" ht="21.75" customHeight="1">
      <c r="A9" s="159" t="s">
        <v>83</v>
      </c>
      <c r="B9" s="160"/>
      <c r="C9" s="160"/>
      <c r="D9" s="160"/>
      <c r="E9" s="161"/>
      <c r="F9" s="602">
        <f>IF('入力シート'!G9="","",'入力シート'!G9)</f>
      </c>
      <c r="G9" s="603"/>
      <c r="H9" s="603"/>
      <c r="I9" s="603"/>
      <c r="J9" s="603"/>
      <c r="K9" s="603"/>
      <c r="L9" s="603"/>
      <c r="M9" s="603"/>
      <c r="N9" s="603"/>
      <c r="O9" s="603"/>
      <c r="P9" s="603"/>
      <c r="Q9" s="603"/>
      <c r="R9" s="603"/>
      <c r="S9" s="603"/>
      <c r="T9" s="603"/>
      <c r="U9" s="604"/>
      <c r="V9" s="6"/>
      <c r="W9" s="159" t="s">
        <v>104</v>
      </c>
      <c r="X9" s="160"/>
      <c r="Y9" s="160"/>
      <c r="Z9" s="161"/>
      <c r="AA9" s="588">
        <f>IF('入力シート'!AB9="","",'入力シート'!AB9)</f>
      </c>
      <c r="AB9" s="589"/>
      <c r="AC9" s="589"/>
      <c r="AD9" s="589"/>
      <c r="AE9" s="589"/>
      <c r="AF9" s="589"/>
      <c r="AG9" s="589"/>
      <c r="AH9" s="589"/>
      <c r="AI9" s="590"/>
      <c r="AJ9" s="159" t="s">
        <v>9</v>
      </c>
      <c r="AK9" s="160"/>
      <c r="AL9" s="160"/>
      <c r="AM9" s="161"/>
      <c r="AN9" s="588">
        <f>IF('入力シート'!AO9="","",'入力シート'!AO9)</f>
      </c>
      <c r="AO9" s="589"/>
      <c r="AP9" s="589"/>
      <c r="AQ9" s="589"/>
      <c r="AR9" s="589"/>
      <c r="AS9" s="518" t="s">
        <v>61</v>
      </c>
      <c r="AT9" s="601"/>
      <c r="AU9" s="159" t="s">
        <v>11</v>
      </c>
      <c r="AV9" s="160"/>
      <c r="AW9" s="160"/>
      <c r="AX9" s="161"/>
      <c r="AY9" s="591">
        <f>IF('入力シート'!AZ9="","",'入力シート'!AZ9)</f>
      </c>
      <c r="AZ9" s="592"/>
      <c r="BA9" s="592"/>
      <c r="BB9" s="592"/>
      <c r="BC9" s="592"/>
      <c r="BD9" s="593"/>
    </row>
    <row r="10" spans="1:56" ht="21.75" customHeight="1">
      <c r="A10" s="159" t="s">
        <v>5</v>
      </c>
      <c r="B10" s="160"/>
      <c r="C10" s="160"/>
      <c r="D10" s="160"/>
      <c r="E10" s="161"/>
      <c r="F10" s="565">
        <f>IF('入力シート'!G10="","",'入力シート'!G10)</f>
      </c>
      <c r="G10" s="566"/>
      <c r="H10" s="566"/>
      <c r="I10" s="566"/>
      <c r="J10" s="566"/>
      <c r="K10" s="566"/>
      <c r="L10" s="566"/>
      <c r="M10" s="566"/>
      <c r="N10" s="566"/>
      <c r="O10" s="566"/>
      <c r="P10" s="566"/>
      <c r="Q10" s="566"/>
      <c r="R10" s="566"/>
      <c r="S10" s="566"/>
      <c r="T10" s="566"/>
      <c r="U10" s="567"/>
      <c r="V10" s="6"/>
      <c r="W10" s="232" t="s">
        <v>14</v>
      </c>
      <c r="X10" s="230"/>
      <c r="Y10" s="230"/>
      <c r="Z10" s="230"/>
      <c r="AA10" s="230"/>
      <c r="AB10" s="231"/>
      <c r="AC10" s="232" t="s">
        <v>15</v>
      </c>
      <c r="AD10" s="230"/>
      <c r="AE10" s="230"/>
      <c r="AF10" s="230"/>
      <c r="AG10" s="230"/>
      <c r="AH10" s="230"/>
      <c r="AI10" s="231"/>
      <c r="AJ10" s="232" t="s">
        <v>16</v>
      </c>
      <c r="AK10" s="230"/>
      <c r="AL10" s="230"/>
      <c r="AM10" s="230"/>
      <c r="AN10" s="230"/>
      <c r="AO10" s="230"/>
      <c r="AP10" s="231"/>
      <c r="AQ10" s="232" t="s">
        <v>105</v>
      </c>
      <c r="AR10" s="230"/>
      <c r="AS10" s="230"/>
      <c r="AT10" s="230"/>
      <c r="AU10" s="230"/>
      <c r="AV10" s="230"/>
      <c r="AW10" s="231"/>
      <c r="AX10" s="232" t="s">
        <v>18</v>
      </c>
      <c r="AY10" s="230"/>
      <c r="AZ10" s="230"/>
      <c r="BA10" s="230"/>
      <c r="BB10" s="230"/>
      <c r="BC10" s="230"/>
      <c r="BD10" s="231"/>
    </row>
    <row r="11" spans="1:56" ht="21.75" customHeight="1">
      <c r="A11" s="159" t="s">
        <v>7</v>
      </c>
      <c r="B11" s="160"/>
      <c r="C11" s="160"/>
      <c r="D11" s="160"/>
      <c r="E11" s="161"/>
      <c r="F11" s="565">
        <f>IF('入力シート'!G11="","",'入力シート'!G11)</f>
      </c>
      <c r="G11" s="566"/>
      <c r="H11" s="566"/>
      <c r="I11" s="566"/>
      <c r="J11" s="566"/>
      <c r="K11" s="566"/>
      <c r="L11" s="566"/>
      <c r="M11" s="566"/>
      <c r="N11" s="566"/>
      <c r="O11" s="566"/>
      <c r="P11" s="566"/>
      <c r="Q11" s="566"/>
      <c r="R11" s="566"/>
      <c r="S11" s="566"/>
      <c r="T11" s="566"/>
      <c r="U11" s="567"/>
      <c r="V11" s="6"/>
      <c r="W11" s="236" t="s">
        <v>15</v>
      </c>
      <c r="X11" s="237"/>
      <c r="Y11" s="237"/>
      <c r="Z11" s="237"/>
      <c r="AA11" s="237"/>
      <c r="AB11" s="238"/>
      <c r="AC11" s="545">
        <f>IF('入力シート'!AD11="","",'入力シート'!AD11)</f>
      </c>
      <c r="AD11" s="546"/>
      <c r="AE11" s="546"/>
      <c r="AF11" s="546"/>
      <c r="AG11" s="546"/>
      <c r="AH11" s="546"/>
      <c r="AI11" s="547"/>
      <c r="AJ11" s="545">
        <f>IF('入力シート'!AK11="","",'入力シート'!AK11)</f>
      </c>
      <c r="AK11" s="546"/>
      <c r="AL11" s="546"/>
      <c r="AM11" s="546"/>
      <c r="AN11" s="546"/>
      <c r="AO11" s="546"/>
      <c r="AP11" s="547"/>
      <c r="AQ11" s="545">
        <f>IF('入力シート'!AR11="","",'入力シート'!AR11)</f>
      </c>
      <c r="AR11" s="546"/>
      <c r="AS11" s="546"/>
      <c r="AT11" s="546"/>
      <c r="AU11" s="546"/>
      <c r="AV11" s="546"/>
      <c r="AW11" s="547"/>
      <c r="AX11" s="545">
        <f>IF('入力シート'!AY11="","",'入力シート'!AY11)</f>
        <v>0</v>
      </c>
      <c r="AY11" s="546"/>
      <c r="AZ11" s="546"/>
      <c r="BA11" s="546"/>
      <c r="BB11" s="546"/>
      <c r="BC11" s="546"/>
      <c r="BD11" s="547"/>
    </row>
    <row r="12" spans="1:56" ht="25.5" customHeight="1">
      <c r="A12" s="165" t="s">
        <v>12</v>
      </c>
      <c r="B12" s="166"/>
      <c r="C12" s="166"/>
      <c r="D12" s="166"/>
      <c r="E12" s="166"/>
      <c r="F12" s="568">
        <f>IF('入力シート'!G12="","",'入力シート'!G12)</f>
      </c>
      <c r="G12" s="569"/>
      <c r="H12" s="569"/>
      <c r="I12" s="569"/>
      <c r="J12" s="569"/>
      <c r="K12" s="569"/>
      <c r="L12" s="569"/>
      <c r="M12" s="569"/>
      <c r="N12" s="569"/>
      <c r="O12" s="569"/>
      <c r="P12" s="569"/>
      <c r="Q12" s="569"/>
      <c r="R12" s="569"/>
      <c r="S12" s="569"/>
      <c r="T12" s="569"/>
      <c r="U12" s="570"/>
      <c r="W12" s="236" t="s">
        <v>19</v>
      </c>
      <c r="X12" s="237"/>
      <c r="Y12" s="237"/>
      <c r="Z12" s="237"/>
      <c r="AA12" s="237"/>
      <c r="AB12" s="238"/>
      <c r="AC12" s="545">
        <f>IF('入力シート'!AD12="","",'入力シート'!AD12)</f>
        <v>0</v>
      </c>
      <c r="AD12" s="546"/>
      <c r="AE12" s="546"/>
      <c r="AF12" s="546"/>
      <c r="AG12" s="546"/>
      <c r="AH12" s="546"/>
      <c r="AI12" s="547"/>
      <c r="AJ12" s="545">
        <f>IF('入力シート'!AK12="","",'入力シート'!AK12)</f>
        <v>0</v>
      </c>
      <c r="AK12" s="546"/>
      <c r="AL12" s="546"/>
      <c r="AM12" s="546"/>
      <c r="AN12" s="546"/>
      <c r="AO12" s="546"/>
      <c r="AP12" s="547"/>
      <c r="AQ12" s="545">
        <f>IF('入力シート'!AR12="","",'入力シート'!AR12)</f>
      </c>
      <c r="AR12" s="546"/>
      <c r="AS12" s="546"/>
      <c r="AT12" s="546"/>
      <c r="AU12" s="546"/>
      <c r="AV12" s="546"/>
      <c r="AW12" s="547"/>
      <c r="AX12" s="545">
        <f>IF('入力シート'!AY12="","",'入力シート'!AY12)</f>
        <v>0</v>
      </c>
      <c r="AY12" s="546"/>
      <c r="AZ12" s="546"/>
      <c r="BA12" s="546"/>
      <c r="BB12" s="546"/>
      <c r="BC12" s="546"/>
      <c r="BD12" s="547"/>
    </row>
    <row r="13" spans="1:56" ht="21.75" customHeight="1">
      <c r="A13" s="168"/>
      <c r="B13" s="169"/>
      <c r="C13" s="169"/>
      <c r="D13" s="169"/>
      <c r="E13" s="169"/>
      <c r="F13" s="571"/>
      <c r="G13" s="572"/>
      <c r="H13" s="572"/>
      <c r="I13" s="572"/>
      <c r="J13" s="572"/>
      <c r="K13" s="572"/>
      <c r="L13" s="572"/>
      <c r="M13" s="572"/>
      <c r="N13" s="572"/>
      <c r="O13" s="572"/>
      <c r="P13" s="572"/>
      <c r="Q13" s="572"/>
      <c r="R13" s="572"/>
      <c r="S13" s="572"/>
      <c r="T13" s="572"/>
      <c r="U13" s="573"/>
      <c r="W13" s="236" t="s">
        <v>21</v>
      </c>
      <c r="X13" s="237"/>
      <c r="Y13" s="237"/>
      <c r="Z13" s="237"/>
      <c r="AA13" s="237"/>
      <c r="AB13" s="238"/>
      <c r="AC13" s="545">
        <f>IF('入力シート'!AD13="","",'入力シート'!AD13)</f>
        <v>0</v>
      </c>
      <c r="AD13" s="546"/>
      <c r="AE13" s="546"/>
      <c r="AF13" s="546"/>
      <c r="AG13" s="546"/>
      <c r="AH13" s="546"/>
      <c r="AI13" s="547"/>
      <c r="AJ13" s="545">
        <f>IF('入力シート'!AK13="","",'入力シート'!AK13)</f>
        <v>0</v>
      </c>
      <c r="AK13" s="546"/>
      <c r="AL13" s="546"/>
      <c r="AM13" s="546"/>
      <c r="AN13" s="546"/>
      <c r="AO13" s="546"/>
      <c r="AP13" s="547"/>
      <c r="AQ13" s="545">
        <f>IF('入力シート'!AR13="","",'入力シート'!AR13)</f>
      </c>
      <c r="AR13" s="546"/>
      <c r="AS13" s="546"/>
      <c r="AT13" s="546"/>
      <c r="AU13" s="546"/>
      <c r="AV13" s="546"/>
      <c r="AW13" s="547"/>
      <c r="AX13" s="545">
        <f>IF('入力シート'!AY13="","",'入力シート'!AY13)</f>
        <v>0</v>
      </c>
      <c r="AY13" s="546"/>
      <c r="AZ13" s="546"/>
      <c r="BA13" s="546"/>
      <c r="BB13" s="546"/>
      <c r="BC13" s="546"/>
      <c r="BD13" s="547"/>
    </row>
    <row r="14" spans="1:56" ht="21.75" customHeight="1">
      <c r="A14" s="165" t="s">
        <v>22</v>
      </c>
      <c r="B14" s="166"/>
      <c r="C14" s="166"/>
      <c r="D14" s="166"/>
      <c r="E14" s="167"/>
      <c r="F14" s="563">
        <f>IF('入力シート'!G14="","",'入力シート'!G14)</f>
      </c>
      <c r="G14" s="564"/>
      <c r="H14" s="133" t="s">
        <v>39</v>
      </c>
      <c r="W14" s="236" t="str">
        <f>IF(F17&lt;&gt;"課税仕入５％内税","税抜計","税込計")</f>
        <v>税抜計</v>
      </c>
      <c r="X14" s="237"/>
      <c r="Y14" s="237"/>
      <c r="Z14" s="237"/>
      <c r="AA14" s="237"/>
      <c r="AB14" s="238"/>
      <c r="AC14" s="545">
        <f>IF('入力シート'!AD14="","",'入力シート'!AD14)</f>
        <v>0</v>
      </c>
      <c r="AD14" s="546"/>
      <c r="AE14" s="546"/>
      <c r="AF14" s="546"/>
      <c r="AG14" s="546"/>
      <c r="AH14" s="546"/>
      <c r="AI14" s="547"/>
      <c r="AJ14" s="545">
        <f>IF('入力シート'!AK14="","",'入力シート'!AK14)</f>
        <v>0</v>
      </c>
      <c r="AK14" s="546"/>
      <c r="AL14" s="546"/>
      <c r="AM14" s="546"/>
      <c r="AN14" s="546"/>
      <c r="AO14" s="546"/>
      <c r="AP14" s="547"/>
      <c r="AQ14" s="545">
        <f>IF('入力シート'!AR14="","",'入力シート'!AR14)</f>
        <v>0</v>
      </c>
      <c r="AR14" s="546"/>
      <c r="AS14" s="546"/>
      <c r="AT14" s="546"/>
      <c r="AU14" s="546"/>
      <c r="AV14" s="546"/>
      <c r="AW14" s="547"/>
      <c r="AX14" s="545">
        <f>IF('入力シート'!AY14="","",'入力シート'!AY14)</f>
        <v>0</v>
      </c>
      <c r="AY14" s="546"/>
      <c r="AZ14" s="546"/>
      <c r="BA14" s="546"/>
      <c r="BB14" s="546"/>
      <c r="BC14" s="546"/>
      <c r="BD14" s="547"/>
    </row>
    <row r="15" spans="1:56" ht="21.75" customHeight="1">
      <c r="A15" s="128"/>
      <c r="B15" s="128"/>
      <c r="C15" s="128"/>
      <c r="D15" s="128"/>
      <c r="E15" s="128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W15" s="236" t="str">
        <f>IF($F$17&lt;&gt;"課税仕入５％内税","消費税等","仕入控除税額")</f>
        <v>消費税等</v>
      </c>
      <c r="X15" s="237"/>
      <c r="Y15" s="237"/>
      <c r="Z15" s="237"/>
      <c r="AA15" s="237"/>
      <c r="AB15" s="238"/>
      <c r="AC15" s="545">
        <f>IF('入力シート'!AD15="","",'入力シート'!AD15)</f>
      </c>
      <c r="AD15" s="546"/>
      <c r="AE15" s="546"/>
      <c r="AF15" s="546"/>
      <c r="AG15" s="546"/>
      <c r="AH15" s="546"/>
      <c r="AI15" s="547"/>
      <c r="AJ15" s="545">
        <f>IF('入力シート'!AK15="","",'入力シート'!AK15)</f>
      </c>
      <c r="AK15" s="546"/>
      <c r="AL15" s="546"/>
      <c r="AM15" s="546"/>
      <c r="AN15" s="546"/>
      <c r="AO15" s="546"/>
      <c r="AP15" s="547"/>
      <c r="AQ15" s="545">
        <f>IF('入力シート'!AR15="","",'入力シート'!AR15)</f>
        <v>0</v>
      </c>
      <c r="AR15" s="546"/>
      <c r="AS15" s="546"/>
      <c r="AT15" s="546"/>
      <c r="AU15" s="546"/>
      <c r="AV15" s="546"/>
      <c r="AW15" s="547"/>
      <c r="AX15" s="545">
        <f>IF('入力シート'!AY15="","",'入力シート'!AY15)</f>
        <v>0</v>
      </c>
      <c r="AY15" s="546"/>
      <c r="AZ15" s="546"/>
      <c r="BA15" s="546"/>
      <c r="BB15" s="546"/>
      <c r="BC15" s="546"/>
      <c r="BD15" s="547"/>
    </row>
    <row r="16" spans="23:56" ht="21.75" customHeight="1" thickBot="1">
      <c r="W16" s="574" t="s">
        <v>24</v>
      </c>
      <c r="X16" s="575"/>
      <c r="Y16" s="575"/>
      <c r="Z16" s="575"/>
      <c r="AA16" s="575"/>
      <c r="AB16" s="576"/>
      <c r="AC16" s="560">
        <f>IF('入力シート'!AD16="","",'入力シート'!AD16)</f>
        <v>0</v>
      </c>
      <c r="AD16" s="561"/>
      <c r="AE16" s="561"/>
      <c r="AF16" s="561"/>
      <c r="AG16" s="561"/>
      <c r="AH16" s="561"/>
      <c r="AI16" s="562"/>
      <c r="AJ16" s="560">
        <f>IF('入力シート'!AK16="","",'入力シート'!AK16)</f>
        <v>0</v>
      </c>
      <c r="AK16" s="561"/>
      <c r="AL16" s="561"/>
      <c r="AM16" s="561"/>
      <c r="AN16" s="561"/>
      <c r="AO16" s="561"/>
      <c r="AP16" s="562"/>
      <c r="AQ16" s="560">
        <f>IF('入力シート'!AR16="","",'入力シート'!AR16)</f>
        <v>0</v>
      </c>
      <c r="AR16" s="561"/>
      <c r="AS16" s="561"/>
      <c r="AT16" s="561"/>
      <c r="AU16" s="561"/>
      <c r="AV16" s="561"/>
      <c r="AW16" s="562"/>
      <c r="AX16" s="560">
        <f>IF('入力シート'!AY16="","",'入力シート'!AY16)</f>
        <v>0</v>
      </c>
      <c r="AY16" s="561"/>
      <c r="AZ16" s="561"/>
      <c r="BA16" s="561"/>
      <c r="BB16" s="561"/>
      <c r="BC16" s="561"/>
      <c r="BD16" s="562"/>
    </row>
    <row r="17" spans="1:56" ht="21.75" customHeight="1">
      <c r="A17" s="130"/>
      <c r="B17" s="130"/>
      <c r="C17" s="130"/>
      <c r="D17" s="130"/>
      <c r="E17" s="130"/>
      <c r="F17" s="9">
        <f>IF('入力シート'!G17="","",'入力シート'!G17)</f>
      </c>
      <c r="G17" s="9"/>
      <c r="H17" s="9"/>
      <c r="I17" s="9"/>
      <c r="J17" s="9"/>
      <c r="K17" s="9"/>
      <c r="L17" s="9"/>
      <c r="M17" s="9"/>
      <c r="AA17" s="9"/>
      <c r="AC17" s="557" t="s">
        <v>41</v>
      </c>
      <c r="AD17" s="558"/>
      <c r="AE17" s="558"/>
      <c r="AF17" s="558"/>
      <c r="AG17" s="558"/>
      <c r="AH17" s="558"/>
      <c r="AI17" s="559"/>
      <c r="AJ17" s="284" t="s">
        <v>26</v>
      </c>
      <c r="AK17" s="282"/>
      <c r="AL17" s="282"/>
      <c r="AM17" s="282"/>
      <c r="AN17" s="282"/>
      <c r="AO17" s="282"/>
      <c r="AP17" s="283"/>
      <c r="AQ17" s="284" t="s">
        <v>27</v>
      </c>
      <c r="AR17" s="282"/>
      <c r="AS17" s="282"/>
      <c r="AT17" s="282"/>
      <c r="AU17" s="282"/>
      <c r="AV17" s="282"/>
      <c r="AW17" s="283"/>
      <c r="AX17" s="285" t="s">
        <v>28</v>
      </c>
      <c r="AY17" s="286"/>
      <c r="AZ17" s="286"/>
      <c r="BA17" s="286"/>
      <c r="BB17" s="286"/>
      <c r="BC17" s="286"/>
      <c r="BD17" s="287"/>
    </row>
    <row r="18" spans="1:56" ht="21.75" customHeight="1" thickBot="1">
      <c r="A18" s="517"/>
      <c r="B18" s="517"/>
      <c r="C18" s="517"/>
      <c r="D18" s="517"/>
      <c r="E18" s="517"/>
      <c r="F18" s="512"/>
      <c r="G18" s="512"/>
      <c r="H18" s="512"/>
      <c r="I18" s="512"/>
      <c r="J18" s="512"/>
      <c r="K18" s="512"/>
      <c r="L18" s="512"/>
      <c r="M18" s="512"/>
      <c r="N18" s="512"/>
      <c r="O18" s="512"/>
      <c r="P18" s="512"/>
      <c r="Q18" s="512"/>
      <c r="R18" s="515"/>
      <c r="S18" s="515"/>
      <c r="T18" s="515"/>
      <c r="U18" s="515"/>
      <c r="V18" s="515"/>
      <c r="W18" s="515"/>
      <c r="X18" s="515"/>
      <c r="Y18" s="515"/>
      <c r="Z18" s="515"/>
      <c r="AA18" s="515"/>
      <c r="AC18" s="288" t="s">
        <v>29</v>
      </c>
      <c r="AD18" s="289"/>
      <c r="AE18" s="289"/>
      <c r="AF18" s="289"/>
      <c r="AG18" s="606">
        <f>IF('入力シート'!AH18="","",'入力シート'!AH18)</f>
      </c>
      <c r="AH18" s="607"/>
      <c r="AI18" s="608"/>
      <c r="AJ18" s="533">
        <f>IF('入力シート'!AK18="","",'入力シート'!AK18)</f>
      </c>
      <c r="AK18" s="534"/>
      <c r="AL18" s="534"/>
      <c r="AM18" s="534"/>
      <c r="AN18" s="534"/>
      <c r="AO18" s="534"/>
      <c r="AP18" s="535"/>
      <c r="AQ18" s="533">
        <f>IF('入力シート'!AR18="","",'入力シート'!AR18)</f>
        <v>0</v>
      </c>
      <c r="AR18" s="534"/>
      <c r="AS18" s="534"/>
      <c r="AT18" s="534"/>
      <c r="AU18" s="534"/>
      <c r="AV18" s="534"/>
      <c r="AW18" s="535"/>
      <c r="AX18" s="533">
        <f>IF('入力シート'!AY18="","",'入力シート'!AY18)</f>
        <v>0</v>
      </c>
      <c r="AY18" s="534"/>
      <c r="AZ18" s="534"/>
      <c r="BA18" s="534"/>
      <c r="BB18" s="534"/>
      <c r="BC18" s="534"/>
      <c r="BD18" s="535"/>
    </row>
    <row r="19" spans="1:56" ht="21.75" customHeight="1" thickBot="1">
      <c r="A19" s="196"/>
      <c r="B19" s="196"/>
      <c r="C19" s="196"/>
      <c r="D19" s="196"/>
      <c r="E19" s="196"/>
      <c r="F19" s="512"/>
      <c r="G19" s="512"/>
      <c r="H19" s="512"/>
      <c r="I19" s="512"/>
      <c r="J19" s="512"/>
      <c r="K19" s="512"/>
      <c r="L19" s="512"/>
      <c r="M19" s="512"/>
      <c r="N19" s="512"/>
      <c r="O19" s="512"/>
      <c r="P19" s="9"/>
      <c r="Q19" s="9"/>
      <c r="R19" s="516"/>
      <c r="S19" s="512"/>
      <c r="T19" s="512"/>
      <c r="U19" s="512"/>
      <c r="V19" s="512"/>
      <c r="W19" s="512"/>
      <c r="X19" s="512"/>
      <c r="Y19" s="512"/>
      <c r="Z19" s="512"/>
      <c r="AA19" s="512"/>
      <c r="AC19" s="299" t="s">
        <v>93</v>
      </c>
      <c r="AD19" s="300"/>
      <c r="AE19" s="300"/>
      <c r="AF19" s="300"/>
      <c r="AG19" s="300"/>
      <c r="AH19" s="300"/>
      <c r="AI19" s="301"/>
      <c r="AJ19" s="542">
        <f>'入力シート'!AK19</f>
        <v>0</v>
      </c>
      <c r="AK19" s="543"/>
      <c r="AL19" s="543"/>
      <c r="AM19" s="543"/>
      <c r="AN19" s="543"/>
      <c r="AO19" s="543"/>
      <c r="AP19" s="544"/>
      <c r="AQ19" s="536" t="s">
        <v>94</v>
      </c>
      <c r="AR19" s="537"/>
      <c r="AS19" s="537"/>
      <c r="AT19" s="537"/>
      <c r="AU19" s="537"/>
      <c r="AV19" s="537"/>
      <c r="AW19" s="538"/>
      <c r="AX19" s="539">
        <f>IF('入力シート'!AY19="","",'入力シート'!AY19)</f>
        <v>0</v>
      </c>
      <c r="AY19" s="540"/>
      <c r="AZ19" s="540"/>
      <c r="BA19" s="540"/>
      <c r="BB19" s="540"/>
      <c r="BC19" s="540"/>
      <c r="BD19" s="541"/>
    </row>
    <row r="20" spans="1:53" ht="21.75" customHeight="1">
      <c r="A20" s="517"/>
      <c r="B20" s="517"/>
      <c r="C20" s="517"/>
      <c r="D20" s="517"/>
      <c r="E20" s="517"/>
      <c r="F20" s="517"/>
      <c r="G20" s="517"/>
      <c r="H20" s="517"/>
      <c r="I20" s="517"/>
      <c r="J20" s="517"/>
      <c r="K20" s="517"/>
      <c r="L20" s="517"/>
      <c r="M20" s="517"/>
      <c r="N20" s="517"/>
      <c r="O20" s="517"/>
      <c r="P20" s="517"/>
      <c r="Q20" s="517"/>
      <c r="R20" s="517"/>
      <c r="S20" s="517"/>
      <c r="T20" s="517"/>
      <c r="U20" s="517"/>
      <c r="V20" s="517"/>
      <c r="W20" s="517"/>
      <c r="X20" s="517"/>
      <c r="Y20" s="517"/>
      <c r="Z20" s="517"/>
      <c r="AA20" s="517"/>
      <c r="AC20" s="10" t="s">
        <v>30</v>
      </c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</row>
    <row r="21" spans="1:53" ht="21.75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C21" s="134" t="s">
        <v>127</v>
      </c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</row>
    <row r="22" spans="1:56" ht="21.75" customHeight="1">
      <c r="A22" s="471" t="s">
        <v>31</v>
      </c>
      <c r="B22" s="472"/>
      <c r="C22" s="472"/>
      <c r="D22" s="472"/>
      <c r="E22" s="472"/>
      <c r="F22" s="472"/>
      <c r="G22" s="472"/>
      <c r="H22" s="472"/>
      <c r="I22" s="472"/>
      <c r="J22" s="472"/>
      <c r="K22" s="472"/>
      <c r="L22" s="472"/>
      <c r="M22" s="472"/>
      <c r="N22" s="472"/>
      <c r="O22" s="472"/>
      <c r="P22" s="472"/>
      <c r="Q22" s="472"/>
      <c r="R22" s="472"/>
      <c r="S22" s="472"/>
      <c r="T22" s="472"/>
      <c r="U22" s="472"/>
      <c r="V22" s="472"/>
      <c r="W22" s="472"/>
      <c r="X22" s="472"/>
      <c r="Y22" s="472"/>
      <c r="Z22" s="473"/>
      <c r="AA22" s="9"/>
      <c r="AC22" s="487" t="s">
        <v>95</v>
      </c>
      <c r="AD22" s="488"/>
      <c r="AE22" s="488"/>
      <c r="AF22" s="488"/>
      <c r="AG22" s="488"/>
      <c r="AH22" s="488"/>
      <c r="AI22" s="489"/>
      <c r="AJ22" s="475" t="s">
        <v>96</v>
      </c>
      <c r="AK22" s="476"/>
      <c r="AL22" s="476"/>
      <c r="AM22" s="476"/>
      <c r="AN22" s="476"/>
      <c r="AO22" s="476"/>
      <c r="AP22" s="490"/>
      <c r="AQ22" s="488" t="s">
        <v>53</v>
      </c>
      <c r="AR22" s="488"/>
      <c r="AS22" s="488"/>
      <c r="AT22" s="488"/>
      <c r="AU22" s="488"/>
      <c r="AV22" s="488"/>
      <c r="AW22" s="489"/>
      <c r="AX22" s="475" t="s">
        <v>97</v>
      </c>
      <c r="AY22" s="476"/>
      <c r="AZ22" s="476"/>
      <c r="BA22" s="476"/>
      <c r="BB22" s="476"/>
      <c r="BC22" s="476"/>
      <c r="BD22" s="477"/>
    </row>
    <row r="23" spans="1:56" ht="22.5" customHeight="1">
      <c r="A23" s="218" t="s">
        <v>32</v>
      </c>
      <c r="B23" s="219"/>
      <c r="C23" s="325"/>
      <c r="D23" s="500">
        <f>IF('入力シート'!E23="","",'入力シート'!E23)</f>
      </c>
      <c r="E23" s="501"/>
      <c r="F23" s="501"/>
      <c r="G23" s="501"/>
      <c r="H23" s="501"/>
      <c r="I23" s="501"/>
      <c r="J23" s="501"/>
      <c r="K23" s="501"/>
      <c r="L23" s="501"/>
      <c r="M23" s="502"/>
      <c r="N23" s="218" t="s">
        <v>33</v>
      </c>
      <c r="O23" s="219"/>
      <c r="P23" s="219"/>
      <c r="Q23" s="325"/>
      <c r="R23" s="500">
        <f>IF('入力シート'!S23="","",'入力シート'!S23)</f>
      </c>
      <c r="S23" s="501"/>
      <c r="T23" s="501"/>
      <c r="U23" s="501"/>
      <c r="V23" s="501"/>
      <c r="W23" s="501"/>
      <c r="X23" s="501"/>
      <c r="Y23" s="501"/>
      <c r="Z23" s="502"/>
      <c r="AA23" s="9"/>
      <c r="AC23" s="548" t="s">
        <v>98</v>
      </c>
      <c r="AD23" s="549"/>
      <c r="AE23" s="549"/>
      <c r="AF23" s="549"/>
      <c r="AG23" s="549"/>
      <c r="AH23" s="549"/>
      <c r="AI23" s="550"/>
      <c r="AJ23" s="554">
        <f>IF('入力シート'!AK23="","",'入力シート'!AK23)</f>
      </c>
      <c r="AK23" s="555"/>
      <c r="AL23" s="555"/>
      <c r="AM23" s="555"/>
      <c r="AN23" s="555"/>
      <c r="AO23" s="555"/>
      <c r="AP23" s="556"/>
      <c r="AQ23" s="554">
        <f>IF('入力シート'!AR23="","",'入力シート'!AR23)</f>
        <v>0</v>
      </c>
      <c r="AR23" s="555"/>
      <c r="AS23" s="555"/>
      <c r="AT23" s="555"/>
      <c r="AU23" s="555"/>
      <c r="AV23" s="555"/>
      <c r="AW23" s="556"/>
      <c r="AX23" s="554">
        <f>IF('入力シート'!AY23="","",'入力シート'!AY23)</f>
        <v>0</v>
      </c>
      <c r="AY23" s="555"/>
      <c r="AZ23" s="555"/>
      <c r="BA23" s="555"/>
      <c r="BB23" s="555"/>
      <c r="BC23" s="555"/>
      <c r="BD23" s="605"/>
    </row>
    <row r="24" spans="1:56" ht="22.5" customHeight="1">
      <c r="A24" s="218" t="s">
        <v>34</v>
      </c>
      <c r="B24" s="219"/>
      <c r="C24" s="325"/>
      <c r="D24" s="500">
        <f>IF('入力シート'!E24="","",'入力シート'!E24)</f>
      </c>
      <c r="E24" s="501"/>
      <c r="F24" s="501"/>
      <c r="G24" s="501"/>
      <c r="H24" s="501"/>
      <c r="I24" s="501"/>
      <c r="J24" s="501"/>
      <c r="K24" s="501"/>
      <c r="L24" s="501"/>
      <c r="M24" s="502"/>
      <c r="N24" s="218" t="s">
        <v>35</v>
      </c>
      <c r="O24" s="219"/>
      <c r="P24" s="219"/>
      <c r="Q24" s="325"/>
      <c r="R24" s="503">
        <f>IF('入力シート'!S24="","",'入力シート'!S24)</f>
      </c>
      <c r="S24" s="504"/>
      <c r="T24" s="504"/>
      <c r="U24" s="504"/>
      <c r="V24" s="504"/>
      <c r="W24" s="504"/>
      <c r="X24" s="504"/>
      <c r="Y24" s="504"/>
      <c r="Z24" s="505"/>
      <c r="AA24" s="9"/>
      <c r="AC24" s="551" t="s">
        <v>99</v>
      </c>
      <c r="AD24" s="552"/>
      <c r="AE24" s="552"/>
      <c r="AF24" s="552"/>
      <c r="AG24" s="552"/>
      <c r="AH24" s="552"/>
      <c r="AI24" s="553"/>
      <c r="AJ24" s="554">
        <f>IF('入力シート'!AK24="","",'入力シート'!AK24)</f>
      </c>
      <c r="AK24" s="555"/>
      <c r="AL24" s="555"/>
      <c r="AM24" s="555"/>
      <c r="AN24" s="555"/>
      <c r="AO24" s="555"/>
      <c r="AP24" s="556"/>
      <c r="AQ24" s="554">
        <f>IF('入力シート'!AR24="","",'入力シート'!AR24)</f>
        <v>0</v>
      </c>
      <c r="AR24" s="555"/>
      <c r="AS24" s="555"/>
      <c r="AT24" s="555"/>
      <c r="AU24" s="555"/>
      <c r="AV24" s="555"/>
      <c r="AW24" s="556"/>
      <c r="AX24" s="554">
        <f>IF('入力シート'!AY24="","",'入力シート'!AY24)</f>
        <v>0</v>
      </c>
      <c r="AY24" s="555"/>
      <c r="AZ24" s="555"/>
      <c r="BA24" s="555"/>
      <c r="BB24" s="555"/>
      <c r="BC24" s="555"/>
      <c r="BD24" s="605"/>
    </row>
    <row r="25" spans="1:56" ht="21.75" customHeight="1">
      <c r="A25" s="465" t="s">
        <v>84</v>
      </c>
      <c r="B25" s="350"/>
      <c r="C25" s="351"/>
      <c r="D25" s="500">
        <f>IF('入力シート'!E25="","",'入力シート'!E25)</f>
      </c>
      <c r="E25" s="501"/>
      <c r="F25" s="501"/>
      <c r="G25" s="501"/>
      <c r="H25" s="501"/>
      <c r="I25" s="501"/>
      <c r="J25" s="501"/>
      <c r="K25" s="501"/>
      <c r="L25" s="501"/>
      <c r="M25" s="501"/>
      <c r="N25" s="501"/>
      <c r="O25" s="501"/>
      <c r="P25" s="501"/>
      <c r="Q25" s="501"/>
      <c r="R25" s="501"/>
      <c r="S25" s="501"/>
      <c r="T25" s="501"/>
      <c r="U25" s="501"/>
      <c r="V25" s="501"/>
      <c r="W25" s="501"/>
      <c r="X25" s="501"/>
      <c r="Y25" s="501"/>
      <c r="Z25" s="502"/>
      <c r="AA25" s="9"/>
      <c r="AC25" s="551" t="s">
        <v>100</v>
      </c>
      <c r="AD25" s="552"/>
      <c r="AE25" s="552"/>
      <c r="AF25" s="552"/>
      <c r="AG25" s="552"/>
      <c r="AH25" s="552"/>
      <c r="AI25" s="553"/>
      <c r="AJ25" s="554">
        <f>IF('入力シート'!AK25="","",'入力シート'!AK25)</f>
      </c>
      <c r="AK25" s="555"/>
      <c r="AL25" s="555"/>
      <c r="AM25" s="555"/>
      <c r="AN25" s="555"/>
      <c r="AO25" s="555"/>
      <c r="AP25" s="556"/>
      <c r="AQ25" s="554">
        <f>IF('入力シート'!AR25="","",'入力シート'!AR25)</f>
      </c>
      <c r="AR25" s="555"/>
      <c r="AS25" s="555"/>
      <c r="AT25" s="555"/>
      <c r="AU25" s="555"/>
      <c r="AV25" s="555"/>
      <c r="AW25" s="556"/>
      <c r="AX25" s="554">
        <f>IF('入力シート'!AY25="","",'入力シート'!AY25)</f>
        <v>0</v>
      </c>
      <c r="AY25" s="555"/>
      <c r="AZ25" s="555"/>
      <c r="BA25" s="555"/>
      <c r="BB25" s="555"/>
      <c r="BC25" s="555"/>
      <c r="BD25" s="605"/>
    </row>
    <row r="26" spans="1:56" ht="24" customHeight="1">
      <c r="A26" s="465" t="s">
        <v>36</v>
      </c>
      <c r="B26" s="350"/>
      <c r="C26" s="351"/>
      <c r="D26" s="138">
        <f>IF('入力シート'!E26="","",'入力シート'!E26)</f>
      </c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39"/>
      <c r="X26" s="139"/>
      <c r="Y26" s="139"/>
      <c r="Z26" s="140"/>
      <c r="AA26" s="9"/>
      <c r="AC26" s="612" t="s">
        <v>101</v>
      </c>
      <c r="AD26" s="613"/>
      <c r="AE26" s="613"/>
      <c r="AF26" s="613"/>
      <c r="AG26" s="613"/>
      <c r="AH26" s="613"/>
      <c r="AI26" s="614"/>
      <c r="AJ26" s="609">
        <f>SUM(AJ23:AP25)</f>
        <v>0</v>
      </c>
      <c r="AK26" s="610"/>
      <c r="AL26" s="610"/>
      <c r="AM26" s="610"/>
      <c r="AN26" s="610"/>
      <c r="AO26" s="610"/>
      <c r="AP26" s="610"/>
      <c r="AQ26" s="615">
        <f>SUM(AQ23:AW25)</f>
        <v>0</v>
      </c>
      <c r="AR26" s="610"/>
      <c r="AS26" s="610"/>
      <c r="AT26" s="610"/>
      <c r="AU26" s="610"/>
      <c r="AV26" s="610"/>
      <c r="AW26" s="616"/>
      <c r="AX26" s="609">
        <f>SUM(AX23:BD25)</f>
        <v>0</v>
      </c>
      <c r="AY26" s="610"/>
      <c r="AZ26" s="610"/>
      <c r="BA26" s="610"/>
      <c r="BB26" s="610"/>
      <c r="BC26" s="610"/>
      <c r="BD26" s="611"/>
    </row>
    <row r="27" spans="1:56" ht="21.75" customHeight="1" thickBot="1">
      <c r="A27" s="512"/>
      <c r="B27" s="512"/>
      <c r="C27" s="512"/>
      <c r="D27" s="512"/>
      <c r="E27" s="512"/>
      <c r="F27" s="512"/>
      <c r="G27" s="512"/>
      <c r="H27" s="512"/>
      <c r="I27" s="512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C27" s="34"/>
      <c r="AD27" s="34"/>
      <c r="AE27" s="34"/>
      <c r="AF27" s="34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</row>
    <row r="28" spans="1:56" ht="21.75" customHeight="1">
      <c r="A28" s="526"/>
      <c r="B28" s="513"/>
      <c r="C28" s="513"/>
      <c r="D28" s="513"/>
      <c r="E28" s="513"/>
      <c r="F28" s="513"/>
      <c r="G28" s="513"/>
      <c r="H28" s="513"/>
      <c r="I28" s="513"/>
      <c r="J28" s="513"/>
      <c r="K28" s="513"/>
      <c r="L28" s="513"/>
      <c r="M28" s="513"/>
      <c r="N28" s="513"/>
      <c r="O28" s="513"/>
      <c r="P28" s="513"/>
      <c r="Q28" s="513"/>
      <c r="R28" s="513"/>
      <c r="S28" s="513"/>
      <c r="T28" s="514"/>
      <c r="U28" s="526"/>
      <c r="V28" s="513"/>
      <c r="W28" s="513"/>
      <c r="X28" s="513"/>
      <c r="Y28" s="513"/>
      <c r="Z28" s="513"/>
      <c r="AA28" s="513"/>
      <c r="AB28" s="513"/>
      <c r="AC28" s="513"/>
      <c r="AD28" s="513"/>
      <c r="AE28" s="513"/>
      <c r="AF28" s="513"/>
      <c r="AG28" s="513"/>
      <c r="AH28" s="513"/>
      <c r="AI28" s="513"/>
      <c r="AJ28" s="514"/>
      <c r="AK28" s="513"/>
      <c r="AL28" s="513"/>
      <c r="AM28" s="513"/>
      <c r="AN28" s="513"/>
      <c r="AO28" s="513"/>
      <c r="AP28" s="513"/>
      <c r="AQ28" s="513"/>
      <c r="AR28" s="513"/>
      <c r="AS28" s="513"/>
      <c r="AT28" s="513"/>
      <c r="AU28" s="513"/>
      <c r="AV28" s="513"/>
      <c r="AW28" s="513"/>
      <c r="AX28" s="513"/>
      <c r="AY28" s="513"/>
      <c r="AZ28" s="513"/>
      <c r="BA28" s="513"/>
      <c r="BB28" s="513"/>
      <c r="BC28" s="513"/>
      <c r="BD28" s="514"/>
    </row>
    <row r="29" spans="1:56" ht="21.75" customHeight="1">
      <c r="A29" s="35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37"/>
      <c r="U29" s="35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37"/>
      <c r="AK29" s="38"/>
      <c r="AL29" s="36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6"/>
      <c r="AX29" s="36"/>
      <c r="AY29" s="36"/>
      <c r="AZ29" s="36"/>
      <c r="BA29" s="36"/>
      <c r="BB29" s="36"/>
      <c r="BC29" s="36"/>
      <c r="BD29" s="40"/>
    </row>
    <row r="30" spans="1:56" ht="21.75" customHeight="1" thickBot="1">
      <c r="A30" s="41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3"/>
      <c r="U30" s="41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3"/>
      <c r="AK30" s="41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3"/>
    </row>
    <row r="31" spans="1:56" ht="12" customHeight="1">
      <c r="A31" s="1" t="s">
        <v>56</v>
      </c>
      <c r="BD31" s="44" t="s">
        <v>103</v>
      </c>
    </row>
    <row r="32" ht="12" customHeight="1">
      <c r="A32" s="1" t="s">
        <v>57</v>
      </c>
    </row>
    <row r="33" ht="12" customHeight="1">
      <c r="A33" s="1" t="s">
        <v>58</v>
      </c>
    </row>
    <row r="34" ht="12" customHeight="1">
      <c r="A34" s="1" t="s">
        <v>59</v>
      </c>
    </row>
    <row r="35" ht="8.25" customHeight="1"/>
    <row r="36" ht="15.75" customHeight="1"/>
    <row r="37" ht="15.75" customHeight="1"/>
    <row r="38" ht="15.75" customHeight="1"/>
    <row r="39" ht="15.75" customHeight="1"/>
    <row r="40" ht="15.75" customHeight="1" hidden="1" thickBot="1"/>
    <row r="41" spans="2:28" ht="15.75" customHeight="1" hidden="1">
      <c r="B41" s="506" t="s">
        <v>42</v>
      </c>
      <c r="C41" s="507"/>
      <c r="D41" s="507"/>
      <c r="E41" s="507"/>
      <c r="F41" s="508"/>
      <c r="G41" s="509" t="s">
        <v>43</v>
      </c>
      <c r="H41" s="510"/>
      <c r="I41" s="510"/>
      <c r="J41" s="510"/>
      <c r="K41" s="510"/>
      <c r="L41" s="510"/>
      <c r="M41" s="510"/>
      <c r="N41" s="510"/>
      <c r="O41" s="510"/>
      <c r="P41" s="510"/>
      <c r="Q41" s="510"/>
      <c r="R41" s="511"/>
      <c r="S41" s="530" t="s">
        <v>44</v>
      </c>
      <c r="T41" s="531"/>
      <c r="U41" s="531"/>
      <c r="V41" s="531"/>
      <c r="W41" s="531"/>
      <c r="X41" s="531"/>
      <c r="Y41" s="531"/>
      <c r="Z41" s="531"/>
      <c r="AA41" s="531"/>
      <c r="AB41" s="532"/>
    </row>
    <row r="42" spans="2:28" ht="15.75" customHeight="1" hidden="1">
      <c r="B42" s="519" t="s">
        <v>45</v>
      </c>
      <c r="C42" s="160"/>
      <c r="D42" s="160"/>
      <c r="E42" s="160"/>
      <c r="F42" s="160"/>
      <c r="G42" s="520" t="s">
        <v>46</v>
      </c>
      <c r="H42" s="518"/>
      <c r="I42" s="518"/>
      <c r="J42" s="518" t="s">
        <v>47</v>
      </c>
      <c r="K42" s="518"/>
      <c r="L42" s="518"/>
      <c r="M42" s="518" t="s">
        <v>48</v>
      </c>
      <c r="N42" s="518"/>
      <c r="O42" s="518"/>
      <c r="P42" s="518"/>
      <c r="Q42" s="27"/>
      <c r="R42" s="17"/>
      <c r="S42" s="527" t="s">
        <v>49</v>
      </c>
      <c r="T42" s="528"/>
      <c r="U42" s="528"/>
      <c r="V42" s="528"/>
      <c r="W42" s="528"/>
      <c r="X42" s="528"/>
      <c r="Y42" s="528"/>
      <c r="Z42" s="528"/>
      <c r="AA42" s="528"/>
      <c r="AB42" s="529"/>
    </row>
    <row r="43" spans="2:28" ht="15.75" customHeight="1" hidden="1">
      <c r="B43" s="524" t="s">
        <v>50</v>
      </c>
      <c r="C43" s="228"/>
      <c r="D43" s="228"/>
      <c r="E43" s="228"/>
      <c r="F43" s="228"/>
      <c r="G43" s="228"/>
      <c r="H43" s="228"/>
      <c r="I43" s="228"/>
      <c r="J43" s="229"/>
      <c r="K43" s="227" t="s">
        <v>51</v>
      </c>
      <c r="L43" s="228"/>
      <c r="M43" s="229"/>
      <c r="N43" s="227" t="s">
        <v>52</v>
      </c>
      <c r="O43" s="228"/>
      <c r="P43" s="228"/>
      <c r="Q43" s="228"/>
      <c r="R43" s="229"/>
      <c r="S43" s="227" t="s">
        <v>53</v>
      </c>
      <c r="T43" s="228"/>
      <c r="U43" s="228"/>
      <c r="V43" s="228"/>
      <c r="W43" s="229"/>
      <c r="X43" s="227" t="s">
        <v>54</v>
      </c>
      <c r="Y43" s="228"/>
      <c r="Z43" s="228"/>
      <c r="AA43" s="228"/>
      <c r="AB43" s="525"/>
    </row>
    <row r="44" spans="2:28" ht="15.75" customHeight="1" hidden="1">
      <c r="B44" s="28"/>
      <c r="C44" s="27"/>
      <c r="D44" s="27"/>
      <c r="E44" s="27"/>
      <c r="F44" s="27"/>
      <c r="G44" s="27"/>
      <c r="H44" s="27"/>
      <c r="I44" s="27"/>
      <c r="J44" s="17"/>
      <c r="K44" s="26"/>
      <c r="L44" s="27"/>
      <c r="M44" s="17"/>
      <c r="N44" s="26"/>
      <c r="O44" s="27"/>
      <c r="P44" s="27"/>
      <c r="Q44" s="27"/>
      <c r="R44" s="17"/>
      <c r="S44" s="27"/>
      <c r="T44" s="27"/>
      <c r="U44" s="27"/>
      <c r="V44" s="27"/>
      <c r="W44" s="17"/>
      <c r="X44" s="27"/>
      <c r="Y44" s="27"/>
      <c r="Z44" s="27"/>
      <c r="AA44" s="27"/>
      <c r="AB44" s="29"/>
    </row>
    <row r="45" spans="2:28" ht="15.75" customHeight="1" hidden="1">
      <c r="B45" s="28"/>
      <c r="C45" s="27"/>
      <c r="D45" s="27"/>
      <c r="E45" s="27"/>
      <c r="F45" s="27"/>
      <c r="G45" s="27"/>
      <c r="H45" s="27"/>
      <c r="I45" s="27"/>
      <c r="J45" s="17"/>
      <c r="K45" s="26"/>
      <c r="L45" s="27"/>
      <c r="M45" s="17"/>
      <c r="N45" s="26"/>
      <c r="O45" s="27"/>
      <c r="P45" s="27"/>
      <c r="Q45" s="27"/>
      <c r="R45" s="17"/>
      <c r="S45" s="27"/>
      <c r="T45" s="27"/>
      <c r="U45" s="27"/>
      <c r="V45" s="27"/>
      <c r="W45" s="17"/>
      <c r="X45" s="27"/>
      <c r="Y45" s="27"/>
      <c r="Z45" s="27"/>
      <c r="AA45" s="27"/>
      <c r="AB45" s="29"/>
    </row>
    <row r="46" spans="2:28" ht="15.75" customHeight="1" hidden="1">
      <c r="B46" s="28"/>
      <c r="C46" s="27"/>
      <c r="D46" s="27"/>
      <c r="E46" s="27"/>
      <c r="F46" s="27"/>
      <c r="G46" s="27"/>
      <c r="H46" s="27"/>
      <c r="I46" s="27"/>
      <c r="J46" s="17"/>
      <c r="K46" s="26"/>
      <c r="L46" s="27"/>
      <c r="M46" s="17"/>
      <c r="N46" s="26"/>
      <c r="O46" s="27"/>
      <c r="P46" s="27"/>
      <c r="Q46" s="27"/>
      <c r="R46" s="17"/>
      <c r="S46" s="27"/>
      <c r="T46" s="27"/>
      <c r="U46" s="27"/>
      <c r="V46" s="27"/>
      <c r="W46" s="17"/>
      <c r="X46" s="27"/>
      <c r="Y46" s="27"/>
      <c r="Z46" s="27"/>
      <c r="AA46" s="27"/>
      <c r="AB46" s="29"/>
    </row>
    <row r="47" spans="2:28" ht="15.75" customHeight="1" hidden="1">
      <c r="B47" s="28"/>
      <c r="C47" s="27"/>
      <c r="D47" s="27"/>
      <c r="E47" s="27"/>
      <c r="F47" s="27"/>
      <c r="G47" s="27"/>
      <c r="H47" s="27"/>
      <c r="I47" s="27"/>
      <c r="J47" s="17"/>
      <c r="K47" s="26"/>
      <c r="L47" s="27"/>
      <c r="M47" s="17"/>
      <c r="N47" s="26"/>
      <c r="O47" s="27"/>
      <c r="P47" s="27"/>
      <c r="Q47" s="27"/>
      <c r="R47" s="17"/>
      <c r="S47" s="27"/>
      <c r="T47" s="27"/>
      <c r="U47" s="27"/>
      <c r="V47" s="27"/>
      <c r="W47" s="17"/>
      <c r="X47" s="27"/>
      <c r="Y47" s="27"/>
      <c r="Z47" s="27"/>
      <c r="AA47" s="27"/>
      <c r="AB47" s="29"/>
    </row>
    <row r="48" spans="2:28" ht="15.75" customHeight="1" hidden="1">
      <c r="B48" s="28"/>
      <c r="C48" s="27"/>
      <c r="D48" s="27"/>
      <c r="E48" s="27"/>
      <c r="F48" s="27"/>
      <c r="G48" s="27"/>
      <c r="H48" s="27"/>
      <c r="I48" s="27"/>
      <c r="J48" s="17"/>
      <c r="K48" s="26"/>
      <c r="L48" s="27"/>
      <c r="M48" s="17"/>
      <c r="N48" s="26"/>
      <c r="O48" s="27"/>
      <c r="P48" s="27"/>
      <c r="Q48" s="27"/>
      <c r="R48" s="17"/>
      <c r="S48" s="27"/>
      <c r="T48" s="27"/>
      <c r="U48" s="27"/>
      <c r="V48" s="27"/>
      <c r="W48" s="17"/>
      <c r="X48" s="27"/>
      <c r="Y48" s="27"/>
      <c r="Z48" s="27"/>
      <c r="AA48" s="27"/>
      <c r="AB48" s="29"/>
    </row>
    <row r="49" spans="2:28" ht="15.75" customHeight="1" hidden="1" thickBot="1">
      <c r="B49" s="521" t="s">
        <v>55</v>
      </c>
      <c r="C49" s="522"/>
      <c r="D49" s="522"/>
      <c r="E49" s="522"/>
      <c r="F49" s="522"/>
      <c r="G49" s="522"/>
      <c r="H49" s="522"/>
      <c r="I49" s="522"/>
      <c r="J49" s="523"/>
      <c r="K49" s="30"/>
      <c r="L49" s="31"/>
      <c r="M49" s="32"/>
      <c r="N49" s="30"/>
      <c r="O49" s="31"/>
      <c r="P49" s="31"/>
      <c r="Q49" s="31"/>
      <c r="R49" s="32"/>
      <c r="S49" s="31"/>
      <c r="T49" s="31"/>
      <c r="U49" s="31"/>
      <c r="V49" s="31"/>
      <c r="W49" s="32"/>
      <c r="X49" s="31"/>
      <c r="Y49" s="31"/>
      <c r="Z49" s="31"/>
      <c r="AA49" s="31"/>
      <c r="AB49" s="33"/>
    </row>
    <row r="50" ht="15.75" customHeight="1" hidden="1"/>
    <row r="51" ht="15.75" customHeight="1" hidden="1"/>
    <row r="52" spans="1:26" ht="15.75" customHeight="1" hidden="1">
      <c r="A52" s="471" t="s">
        <v>31</v>
      </c>
      <c r="B52" s="472"/>
      <c r="C52" s="472"/>
      <c r="D52" s="472"/>
      <c r="E52" s="472"/>
      <c r="F52" s="472"/>
      <c r="G52" s="472"/>
      <c r="H52" s="472"/>
      <c r="I52" s="472"/>
      <c r="J52" s="472"/>
      <c r="K52" s="472"/>
      <c r="L52" s="472"/>
      <c r="M52" s="472"/>
      <c r="N52" s="472"/>
      <c r="O52" s="472"/>
      <c r="P52" s="472"/>
      <c r="Q52" s="472"/>
      <c r="R52" s="472"/>
      <c r="S52" s="472"/>
      <c r="T52" s="472"/>
      <c r="U52" s="472"/>
      <c r="V52" s="472"/>
      <c r="W52" s="472"/>
      <c r="X52" s="472"/>
      <c r="Y52" s="472"/>
      <c r="Z52" s="473"/>
    </row>
    <row r="53" spans="1:26" ht="15.75" customHeight="1" hidden="1">
      <c r="A53" s="218" t="s">
        <v>32</v>
      </c>
      <c r="B53" s="219"/>
      <c r="C53" s="325"/>
      <c r="D53" s="500">
        <f>IF('入力シート'!E53="","",'入力シート'!E53)</f>
      </c>
      <c r="E53" s="501"/>
      <c r="F53" s="501"/>
      <c r="G53" s="501"/>
      <c r="H53" s="501"/>
      <c r="I53" s="501"/>
      <c r="J53" s="501"/>
      <c r="K53" s="501"/>
      <c r="L53" s="501"/>
      <c r="M53" s="502"/>
      <c r="N53" s="218" t="s">
        <v>33</v>
      </c>
      <c r="O53" s="219"/>
      <c r="P53" s="219"/>
      <c r="Q53" s="325"/>
      <c r="R53" s="500">
        <f>IF('入力シート'!S53="","",'入力シート'!S53)</f>
      </c>
      <c r="S53" s="501"/>
      <c r="T53" s="501"/>
      <c r="U53" s="501"/>
      <c r="V53" s="501"/>
      <c r="W53" s="501"/>
      <c r="X53" s="501"/>
      <c r="Y53" s="501"/>
      <c r="Z53" s="502"/>
    </row>
    <row r="54" spans="1:26" ht="15.75" customHeight="1" hidden="1">
      <c r="A54" s="218" t="s">
        <v>34</v>
      </c>
      <c r="B54" s="219"/>
      <c r="C54" s="325"/>
      <c r="D54" s="500">
        <f>IF('入力シート'!E54="","",'入力シート'!E54)</f>
      </c>
      <c r="E54" s="501"/>
      <c r="F54" s="501"/>
      <c r="G54" s="501"/>
      <c r="H54" s="501"/>
      <c r="I54" s="501"/>
      <c r="J54" s="501"/>
      <c r="K54" s="501"/>
      <c r="L54" s="501"/>
      <c r="M54" s="502"/>
      <c r="N54" s="218" t="s">
        <v>35</v>
      </c>
      <c r="O54" s="219"/>
      <c r="P54" s="219"/>
      <c r="Q54" s="325"/>
      <c r="R54" s="503">
        <f>IF('入力シート'!S54="","",'入力シート'!S54)</f>
      </c>
      <c r="S54" s="504"/>
      <c r="T54" s="504"/>
      <c r="U54" s="504"/>
      <c r="V54" s="504"/>
      <c r="W54" s="504"/>
      <c r="X54" s="504"/>
      <c r="Y54" s="504"/>
      <c r="Z54" s="505"/>
    </row>
    <row r="55" spans="1:26" ht="15.75" customHeight="1" hidden="1">
      <c r="A55" s="465" t="s">
        <v>84</v>
      </c>
      <c r="B55" s="350"/>
      <c r="C55" s="351"/>
      <c r="D55" s="500">
        <f>IF('入力シート'!E55="","",'入力シート'!E55)</f>
      </c>
      <c r="E55" s="501"/>
      <c r="F55" s="501"/>
      <c r="G55" s="501"/>
      <c r="H55" s="501"/>
      <c r="I55" s="501"/>
      <c r="J55" s="501"/>
      <c r="K55" s="501"/>
      <c r="L55" s="501"/>
      <c r="M55" s="501"/>
      <c r="N55" s="501"/>
      <c r="O55" s="501"/>
      <c r="P55" s="501"/>
      <c r="Q55" s="501"/>
      <c r="R55" s="501"/>
      <c r="S55" s="501"/>
      <c r="T55" s="501"/>
      <c r="U55" s="501"/>
      <c r="V55" s="501"/>
      <c r="W55" s="501"/>
      <c r="X55" s="501"/>
      <c r="Y55" s="501"/>
      <c r="Z55" s="502"/>
    </row>
    <row r="56" spans="1:26" ht="15.75" customHeight="1" hidden="1">
      <c r="A56" s="465" t="s">
        <v>36</v>
      </c>
      <c r="B56" s="350"/>
      <c r="C56" s="351"/>
      <c r="D56" s="138">
        <f>IF('入力シート'!E56="","",'入力シート'!E56)</f>
      </c>
      <c r="E56" s="139"/>
      <c r="F56" s="139"/>
      <c r="G56" s="139"/>
      <c r="H56" s="139"/>
      <c r="I56" s="139"/>
      <c r="J56" s="139"/>
      <c r="K56" s="139"/>
      <c r="L56" s="139"/>
      <c r="M56" s="139"/>
      <c r="N56" s="139"/>
      <c r="O56" s="139"/>
      <c r="P56" s="139"/>
      <c r="Q56" s="139"/>
      <c r="R56" s="139"/>
      <c r="S56" s="139"/>
      <c r="T56" s="139"/>
      <c r="U56" s="139"/>
      <c r="V56" s="139"/>
      <c r="W56" s="139"/>
      <c r="X56" s="139"/>
      <c r="Y56" s="139"/>
      <c r="Z56" s="140"/>
    </row>
    <row r="57" ht="15.75" customHeight="1" hidden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</sheetData>
  <sheetProtection password="FA36" sheet="1" objects="1" scenarios="1"/>
  <mergeCells count="163">
    <mergeCell ref="M20:Q20"/>
    <mergeCell ref="R20:V20"/>
    <mergeCell ref="W20:AA20"/>
    <mergeCell ref="AC26:AI26"/>
    <mergeCell ref="AJ26:AP26"/>
    <mergeCell ref="AQ26:AW26"/>
    <mergeCell ref="AX26:BD26"/>
    <mergeCell ref="AJ22:AP22"/>
    <mergeCell ref="AQ22:AW22"/>
    <mergeCell ref="AX22:BD22"/>
    <mergeCell ref="AX23:BD23"/>
    <mergeCell ref="AJ24:AP24"/>
    <mergeCell ref="AQ24:AW24"/>
    <mergeCell ref="AQ14:AW14"/>
    <mergeCell ref="AX24:BD24"/>
    <mergeCell ref="AC25:AI25"/>
    <mergeCell ref="AJ25:AP25"/>
    <mergeCell ref="AQ25:AW25"/>
    <mergeCell ref="AX25:BD25"/>
    <mergeCell ref="AG18:AI18"/>
    <mergeCell ref="AJ18:AP18"/>
    <mergeCell ref="AJ17:AP17"/>
    <mergeCell ref="AX14:BD14"/>
    <mergeCell ref="AX10:BD10"/>
    <mergeCell ref="AC10:AI10"/>
    <mergeCell ref="AX13:BD13"/>
    <mergeCell ref="AQ13:AW13"/>
    <mergeCell ref="AJ10:AP10"/>
    <mergeCell ref="AJ11:AP11"/>
    <mergeCell ref="AX12:BD12"/>
    <mergeCell ref="AX11:BD11"/>
    <mergeCell ref="AN9:AR9"/>
    <mergeCell ref="AC11:AI11"/>
    <mergeCell ref="AQ12:AW12"/>
    <mergeCell ref="W12:AB12"/>
    <mergeCell ref="F9:U9"/>
    <mergeCell ref="W10:AB10"/>
    <mergeCell ref="AQ10:AW10"/>
    <mergeCell ref="AQ11:AW11"/>
    <mergeCell ref="AJ12:AP12"/>
    <mergeCell ref="AB5:BD6"/>
    <mergeCell ref="AB7:AX8"/>
    <mergeCell ref="AA9:AI9"/>
    <mergeCell ref="AY9:BD9"/>
    <mergeCell ref="AY7:AY8"/>
    <mergeCell ref="F7:U8"/>
    <mergeCell ref="AS9:AT9"/>
    <mergeCell ref="W9:Z9"/>
    <mergeCell ref="AU9:AX9"/>
    <mergeCell ref="AJ9:AM9"/>
    <mergeCell ref="A6:E6"/>
    <mergeCell ref="W5:Z6"/>
    <mergeCell ref="A5:E5"/>
    <mergeCell ref="F5:H5"/>
    <mergeCell ref="J5:K5"/>
    <mergeCell ref="W7:Z8"/>
    <mergeCell ref="F6:U6"/>
    <mergeCell ref="A7:E8"/>
    <mergeCell ref="W16:AB16"/>
    <mergeCell ref="AX17:BD17"/>
    <mergeCell ref="AX16:BD16"/>
    <mergeCell ref="AX15:BD15"/>
    <mergeCell ref="AC16:AI16"/>
    <mergeCell ref="AC15:AI15"/>
    <mergeCell ref="W15:AB15"/>
    <mergeCell ref="AQ17:AW17"/>
    <mergeCell ref="AQ16:AW16"/>
    <mergeCell ref="AJ15:AP15"/>
    <mergeCell ref="A9:E9"/>
    <mergeCell ref="AJ14:AP14"/>
    <mergeCell ref="AC14:AI14"/>
    <mergeCell ref="AJ13:AP13"/>
    <mergeCell ref="AC13:AI13"/>
    <mergeCell ref="W13:AB13"/>
    <mergeCell ref="AC12:AI12"/>
    <mergeCell ref="A14:E14"/>
    <mergeCell ref="A12:E13"/>
    <mergeCell ref="F12:U13"/>
    <mergeCell ref="F14:G14"/>
    <mergeCell ref="A10:E10"/>
    <mergeCell ref="F10:U10"/>
    <mergeCell ref="W14:AB14"/>
    <mergeCell ref="W11:AB11"/>
    <mergeCell ref="A11:E11"/>
    <mergeCell ref="F11:U11"/>
    <mergeCell ref="AQ15:AW15"/>
    <mergeCell ref="A18:E18"/>
    <mergeCell ref="A19:E19"/>
    <mergeCell ref="AC23:AI23"/>
    <mergeCell ref="AC24:AI24"/>
    <mergeCell ref="AJ23:AP23"/>
    <mergeCell ref="AQ23:AW23"/>
    <mergeCell ref="AQ18:AW18"/>
    <mergeCell ref="AC17:AI17"/>
    <mergeCell ref="AJ16:AP16"/>
    <mergeCell ref="AX18:BD18"/>
    <mergeCell ref="AC18:AF18"/>
    <mergeCell ref="AC22:AI22"/>
    <mergeCell ref="AQ19:AW19"/>
    <mergeCell ref="AX19:BD19"/>
    <mergeCell ref="AC28:AF28"/>
    <mergeCell ref="BA28:BD28"/>
    <mergeCell ref="AW28:AZ28"/>
    <mergeCell ref="AC19:AI19"/>
    <mergeCell ref="AJ19:AP19"/>
    <mergeCell ref="S42:AB42"/>
    <mergeCell ref="S41:AB41"/>
    <mergeCell ref="AS28:AV28"/>
    <mergeCell ref="AG28:AJ28"/>
    <mergeCell ref="AK28:AN28"/>
    <mergeCell ref="AO28:AR28"/>
    <mergeCell ref="B49:J49"/>
    <mergeCell ref="B43:J43"/>
    <mergeCell ref="X43:AB43"/>
    <mergeCell ref="A27:I27"/>
    <mergeCell ref="U28:X28"/>
    <mergeCell ref="Y28:AB28"/>
    <mergeCell ref="A28:D28"/>
    <mergeCell ref="E28:H28"/>
    <mergeCell ref="I28:L28"/>
    <mergeCell ref="S43:W43"/>
    <mergeCell ref="K43:M43"/>
    <mergeCell ref="N43:R43"/>
    <mergeCell ref="J42:L42"/>
    <mergeCell ref="M42:P42"/>
    <mergeCell ref="B42:F42"/>
    <mergeCell ref="G42:I42"/>
    <mergeCell ref="F18:Q18"/>
    <mergeCell ref="F19:H19"/>
    <mergeCell ref="M28:P28"/>
    <mergeCell ref="Q28:T28"/>
    <mergeCell ref="R18:AA18"/>
    <mergeCell ref="R19:AA19"/>
    <mergeCell ref="L19:O19"/>
    <mergeCell ref="I19:K19"/>
    <mergeCell ref="A20:I20"/>
    <mergeCell ref="J20:L20"/>
    <mergeCell ref="B41:F41"/>
    <mergeCell ref="G41:R41"/>
    <mergeCell ref="D24:M24"/>
    <mergeCell ref="N24:Q24"/>
    <mergeCell ref="R24:Z24"/>
    <mergeCell ref="A25:C25"/>
    <mergeCell ref="D25:Z25"/>
    <mergeCell ref="A26:C26"/>
    <mergeCell ref="A53:C53"/>
    <mergeCell ref="D53:M53"/>
    <mergeCell ref="N53:Q53"/>
    <mergeCell ref="R53:Z53"/>
    <mergeCell ref="A54:C54"/>
    <mergeCell ref="D54:M54"/>
    <mergeCell ref="N54:Q54"/>
    <mergeCell ref="R54:Z54"/>
    <mergeCell ref="A55:C55"/>
    <mergeCell ref="D55:Z55"/>
    <mergeCell ref="A56:C56"/>
    <mergeCell ref="A22:Z22"/>
    <mergeCell ref="A23:C23"/>
    <mergeCell ref="D23:M23"/>
    <mergeCell ref="N23:Q23"/>
    <mergeCell ref="R23:Z23"/>
    <mergeCell ref="A24:C24"/>
    <mergeCell ref="A52:Z52"/>
  </mergeCells>
  <dataValidations count="2">
    <dataValidation allowBlank="1" showInputMessage="1" showErrorMessage="1" imeMode="off" sqref="AQ19:AW19"/>
    <dataValidation allowBlank="1" showInputMessage="1" showErrorMessage="1" imeMode="hiragana" sqref="R53:R54 D55:D56 D53:M54 R23:R24 D25:D26 D23:M24"/>
  </dataValidations>
  <printOptions horizontalCentered="1"/>
  <pageMargins left="0.3937007874015748" right="0.3937007874015748" top="0.7874015748031497" bottom="0.1968503937007874" header="0.5118110236220472" footer="0.1968503937007874"/>
  <pageSetup fitToHeight="1" fitToWidth="1" horizontalDpi="600" verticalDpi="600" orientation="landscape" paperSize="9" scale="8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Q29"/>
  <sheetViews>
    <sheetView showGridLines="0" zoomScale="85" zoomScaleNormal="85" zoomScalePageLayoutView="0" workbookViewId="0" topLeftCell="A1">
      <selection activeCell="B6" sqref="B6"/>
    </sheetView>
  </sheetViews>
  <sheetFormatPr defaultColWidth="8.796875" defaultRowHeight="14.25"/>
  <cols>
    <col min="1" max="1" width="26.59765625" style="0" customWidth="1"/>
    <col min="2" max="2" width="6.69921875" style="0" bestFit="1" customWidth="1"/>
    <col min="3" max="4" width="5.59765625" style="0" customWidth="1"/>
    <col min="5" max="5" width="8.59765625" style="0" customWidth="1"/>
    <col min="6" max="6" width="13.59765625" style="0" customWidth="1"/>
    <col min="7" max="7" width="5.59765625" style="0" customWidth="1"/>
    <col min="8" max="8" width="13.59765625" style="0" customWidth="1"/>
    <col min="9" max="9" width="5.59765625" style="0" customWidth="1"/>
    <col min="10" max="10" width="13.59765625" style="0" customWidth="1"/>
    <col min="11" max="11" width="5.59765625" style="0" customWidth="1"/>
    <col min="12" max="12" width="13.59765625" style="0" customWidth="1"/>
    <col min="13" max="13" width="5.59765625" style="0" customWidth="1"/>
    <col min="14" max="14" width="13.59765625" style="0" customWidth="1"/>
    <col min="15" max="15" width="4.59765625" style="0" customWidth="1"/>
    <col min="16" max="16" width="7" style="0" customWidth="1"/>
  </cols>
  <sheetData>
    <row r="1" spans="3:15" ht="23.25" customHeight="1">
      <c r="C1" s="95"/>
      <c r="D1" s="95"/>
      <c r="E1" s="95"/>
      <c r="F1" s="45" t="s">
        <v>62</v>
      </c>
      <c r="G1" s="46"/>
      <c r="H1" s="46"/>
      <c r="I1" s="46"/>
      <c r="J1" s="46"/>
      <c r="K1" s="95"/>
      <c r="L1" s="95"/>
      <c r="M1" s="95"/>
      <c r="N1" s="95"/>
      <c r="O1" s="95"/>
    </row>
    <row r="2" spans="1:15" ht="21.75" customHeight="1">
      <c r="A2" s="617" t="str">
        <f>"工事件名　"&amp;'入力シート'!G7</f>
        <v>工事件名　</v>
      </c>
      <c r="B2" s="617"/>
      <c r="C2" s="617"/>
      <c r="D2" s="617"/>
      <c r="E2" s="617"/>
      <c r="F2" s="101"/>
      <c r="G2" s="618" t="str">
        <f>'入力シート'!G5&amp;" 年　"&amp;'入力シート'!K5&amp;" 月分"</f>
        <v> 年　 月分</v>
      </c>
      <c r="H2" s="618"/>
      <c r="I2" s="618"/>
      <c r="J2" s="102"/>
      <c r="K2" s="617" t="str">
        <f>"会社名　"&amp;'入力シート'!AB7</f>
        <v>会社名　</v>
      </c>
      <c r="L2" s="617"/>
      <c r="M2" s="617"/>
      <c r="N2" s="617"/>
      <c r="O2" s="617"/>
    </row>
    <row r="3" ht="6" customHeight="1" thickBot="1"/>
    <row r="4" spans="1:15" ht="19.5" customHeight="1">
      <c r="A4" s="47" t="s">
        <v>63</v>
      </c>
      <c r="B4" s="619" t="s">
        <v>113</v>
      </c>
      <c r="C4" s="621" t="s">
        <v>64</v>
      </c>
      <c r="D4" s="622"/>
      <c r="E4" s="622"/>
      <c r="F4" s="623"/>
      <c r="G4" s="624" t="s">
        <v>65</v>
      </c>
      <c r="H4" s="625"/>
      <c r="I4" s="626" t="s">
        <v>66</v>
      </c>
      <c r="J4" s="627"/>
      <c r="K4" s="628" t="s">
        <v>67</v>
      </c>
      <c r="L4" s="628"/>
      <c r="M4" s="621" t="s">
        <v>68</v>
      </c>
      <c r="N4" s="623"/>
      <c r="O4" s="629" t="s">
        <v>69</v>
      </c>
    </row>
    <row r="5" spans="1:15" ht="19.5" customHeight="1" thickBot="1">
      <c r="A5" s="48" t="s">
        <v>70</v>
      </c>
      <c r="B5" s="620"/>
      <c r="C5" s="49" t="s">
        <v>71</v>
      </c>
      <c r="D5" s="52" t="s">
        <v>72</v>
      </c>
      <c r="E5" s="50" t="s">
        <v>73</v>
      </c>
      <c r="F5" s="57" t="s">
        <v>74</v>
      </c>
      <c r="G5" s="52" t="s">
        <v>71</v>
      </c>
      <c r="H5" s="53" t="s">
        <v>74</v>
      </c>
      <c r="I5" s="54" t="s">
        <v>71</v>
      </c>
      <c r="J5" s="55" t="s">
        <v>74</v>
      </c>
      <c r="K5" s="56" t="s">
        <v>71</v>
      </c>
      <c r="L5" s="57" t="s">
        <v>74</v>
      </c>
      <c r="M5" s="52" t="s">
        <v>71</v>
      </c>
      <c r="N5" s="51" t="s">
        <v>74</v>
      </c>
      <c r="O5" s="630"/>
    </row>
    <row r="6" spans="1:15" ht="19.5" customHeight="1">
      <c r="A6" s="58"/>
      <c r="B6" s="60"/>
      <c r="C6" s="59"/>
      <c r="D6" s="60"/>
      <c r="E6" s="61"/>
      <c r="F6" s="61"/>
      <c r="G6" s="59"/>
      <c r="H6" s="62"/>
      <c r="I6" s="63"/>
      <c r="J6" s="64"/>
      <c r="K6" s="65"/>
      <c r="L6" s="61"/>
      <c r="M6" s="59"/>
      <c r="N6" s="61"/>
      <c r="O6" s="66"/>
    </row>
    <row r="7" spans="1:15" ht="19.5" customHeight="1">
      <c r="A7" s="67"/>
      <c r="B7" s="69"/>
      <c r="C7" s="68"/>
      <c r="D7" s="69"/>
      <c r="E7" s="70"/>
      <c r="F7" s="70"/>
      <c r="G7" s="68"/>
      <c r="H7" s="71"/>
      <c r="I7" s="72"/>
      <c r="J7" s="73"/>
      <c r="K7" s="74"/>
      <c r="L7" s="70"/>
      <c r="M7" s="68"/>
      <c r="N7" s="70"/>
      <c r="O7" s="75"/>
    </row>
    <row r="8" spans="1:15" ht="19.5" customHeight="1">
      <c r="A8" s="67"/>
      <c r="B8" s="69"/>
      <c r="C8" s="68"/>
      <c r="D8" s="69"/>
      <c r="E8" s="70"/>
      <c r="F8" s="70"/>
      <c r="G8" s="68"/>
      <c r="H8" s="71"/>
      <c r="I8" s="72"/>
      <c r="J8" s="73"/>
      <c r="K8" s="74"/>
      <c r="L8" s="70"/>
      <c r="M8" s="68"/>
      <c r="N8" s="70"/>
      <c r="O8" s="75"/>
    </row>
    <row r="9" spans="1:15" ht="19.5" customHeight="1">
      <c r="A9" s="67"/>
      <c r="B9" s="69"/>
      <c r="C9" s="68"/>
      <c r="D9" s="69"/>
      <c r="E9" s="70"/>
      <c r="F9" s="70"/>
      <c r="G9" s="68"/>
      <c r="H9" s="71"/>
      <c r="I9" s="72"/>
      <c r="J9" s="73"/>
      <c r="K9" s="74"/>
      <c r="L9" s="70"/>
      <c r="M9" s="68"/>
      <c r="N9" s="70"/>
      <c r="O9" s="75"/>
    </row>
    <row r="10" spans="1:15" ht="19.5" customHeight="1">
      <c r="A10" s="67"/>
      <c r="B10" s="69"/>
      <c r="C10" s="68"/>
      <c r="D10" s="69"/>
      <c r="E10" s="70"/>
      <c r="F10" s="70"/>
      <c r="G10" s="68"/>
      <c r="H10" s="71"/>
      <c r="I10" s="72"/>
      <c r="J10" s="73"/>
      <c r="K10" s="74"/>
      <c r="L10" s="70"/>
      <c r="M10" s="68"/>
      <c r="N10" s="70"/>
      <c r="O10" s="75"/>
    </row>
    <row r="11" spans="1:15" ht="19.5" customHeight="1">
      <c r="A11" s="67"/>
      <c r="B11" s="69"/>
      <c r="C11" s="68"/>
      <c r="D11" s="69"/>
      <c r="E11" s="70"/>
      <c r="F11" s="70"/>
      <c r="G11" s="68"/>
      <c r="H11" s="71"/>
      <c r="I11" s="72"/>
      <c r="J11" s="73"/>
      <c r="K11" s="74"/>
      <c r="L11" s="70"/>
      <c r="M11" s="68"/>
      <c r="N11" s="70"/>
      <c r="O11" s="75"/>
    </row>
    <row r="12" spans="1:15" ht="19.5" customHeight="1">
      <c r="A12" s="67"/>
      <c r="B12" s="69"/>
      <c r="C12" s="68"/>
      <c r="D12" s="69"/>
      <c r="E12" s="70"/>
      <c r="F12" s="70"/>
      <c r="G12" s="68"/>
      <c r="H12" s="71"/>
      <c r="I12" s="72"/>
      <c r="J12" s="73"/>
      <c r="K12" s="74"/>
      <c r="L12" s="70"/>
      <c r="M12" s="68"/>
      <c r="N12" s="70"/>
      <c r="O12" s="75"/>
    </row>
    <row r="13" spans="1:15" ht="19.5" customHeight="1">
      <c r="A13" s="67"/>
      <c r="B13" s="69"/>
      <c r="C13" s="68"/>
      <c r="D13" s="69"/>
      <c r="E13" s="70"/>
      <c r="F13" s="70"/>
      <c r="G13" s="68"/>
      <c r="H13" s="71"/>
      <c r="I13" s="72"/>
      <c r="J13" s="73"/>
      <c r="K13" s="74"/>
      <c r="L13" s="70"/>
      <c r="M13" s="68"/>
      <c r="N13" s="70"/>
      <c r="O13" s="75"/>
    </row>
    <row r="14" spans="1:15" ht="19.5" customHeight="1">
      <c r="A14" s="67"/>
      <c r="B14" s="69"/>
      <c r="C14" s="68"/>
      <c r="D14" s="69"/>
      <c r="E14" s="70"/>
      <c r="F14" s="70"/>
      <c r="G14" s="68"/>
      <c r="H14" s="71"/>
      <c r="I14" s="72"/>
      <c r="J14" s="73"/>
      <c r="K14" s="74"/>
      <c r="L14" s="70"/>
      <c r="M14" s="68"/>
      <c r="N14" s="70"/>
      <c r="O14" s="75"/>
    </row>
    <row r="15" spans="1:17" ht="19.5" customHeight="1">
      <c r="A15" s="67"/>
      <c r="B15" s="69"/>
      <c r="C15" s="68"/>
      <c r="D15" s="69"/>
      <c r="E15" s="70"/>
      <c r="F15" s="70"/>
      <c r="G15" s="68"/>
      <c r="H15" s="71"/>
      <c r="I15" s="72"/>
      <c r="J15" s="73"/>
      <c r="K15" s="74"/>
      <c r="L15" s="70"/>
      <c r="M15" s="68"/>
      <c r="N15" s="70"/>
      <c r="O15" s="75"/>
      <c r="Q15" s="146"/>
    </row>
    <row r="16" spans="1:15" ht="19.5" customHeight="1">
      <c r="A16" s="67"/>
      <c r="B16" s="69"/>
      <c r="C16" s="68"/>
      <c r="D16" s="69"/>
      <c r="E16" s="70"/>
      <c r="F16" s="70"/>
      <c r="G16" s="68"/>
      <c r="H16" s="71"/>
      <c r="I16" s="72"/>
      <c r="J16" s="73"/>
      <c r="K16" s="74"/>
      <c r="L16" s="70"/>
      <c r="M16" s="68"/>
      <c r="N16" s="70"/>
      <c r="O16" s="75"/>
    </row>
    <row r="17" spans="1:15" ht="19.5" customHeight="1">
      <c r="A17" s="67"/>
      <c r="B17" s="69"/>
      <c r="C17" s="68"/>
      <c r="D17" s="69"/>
      <c r="E17" s="70"/>
      <c r="F17" s="70"/>
      <c r="G17" s="68"/>
      <c r="H17" s="71"/>
      <c r="I17" s="72"/>
      <c r="J17" s="73"/>
      <c r="K17" s="74"/>
      <c r="L17" s="70"/>
      <c r="M17" s="68"/>
      <c r="N17" s="70"/>
      <c r="O17" s="75"/>
    </row>
    <row r="18" spans="1:15" ht="19.5" customHeight="1">
      <c r="A18" s="67"/>
      <c r="B18" s="69"/>
      <c r="C18" s="68"/>
      <c r="D18" s="69"/>
      <c r="E18" s="70"/>
      <c r="F18" s="70"/>
      <c r="G18" s="68"/>
      <c r="H18" s="71"/>
      <c r="I18" s="72"/>
      <c r="J18" s="73"/>
      <c r="K18" s="74"/>
      <c r="L18" s="70"/>
      <c r="M18" s="68"/>
      <c r="N18" s="70"/>
      <c r="O18" s="75"/>
    </row>
    <row r="19" spans="1:15" ht="19.5" customHeight="1">
      <c r="A19" s="67"/>
      <c r="B19" s="69"/>
      <c r="C19" s="68"/>
      <c r="D19" s="69"/>
      <c r="E19" s="70"/>
      <c r="F19" s="70"/>
      <c r="G19" s="68"/>
      <c r="H19" s="71"/>
      <c r="I19" s="72"/>
      <c r="J19" s="73"/>
      <c r="K19" s="74"/>
      <c r="L19" s="70"/>
      <c r="M19" s="68"/>
      <c r="N19" s="70"/>
      <c r="O19" s="75"/>
    </row>
    <row r="20" spans="1:15" ht="19.5" customHeight="1">
      <c r="A20" s="67"/>
      <c r="B20" s="69"/>
      <c r="C20" s="68"/>
      <c r="D20" s="69"/>
      <c r="E20" s="70"/>
      <c r="F20" s="70"/>
      <c r="G20" s="68"/>
      <c r="H20" s="71"/>
      <c r="I20" s="72"/>
      <c r="J20" s="73"/>
      <c r="K20" s="74"/>
      <c r="L20" s="70"/>
      <c r="M20" s="68"/>
      <c r="N20" s="70"/>
      <c r="O20" s="75"/>
    </row>
    <row r="21" spans="1:15" ht="19.5" customHeight="1">
      <c r="A21" s="67"/>
      <c r="B21" s="69"/>
      <c r="C21" s="68"/>
      <c r="D21" s="69"/>
      <c r="E21" s="70"/>
      <c r="F21" s="70"/>
      <c r="G21" s="68"/>
      <c r="H21" s="71"/>
      <c r="I21" s="72"/>
      <c r="J21" s="73"/>
      <c r="K21" s="74"/>
      <c r="L21" s="70"/>
      <c r="M21" s="68"/>
      <c r="N21" s="70"/>
      <c r="O21" s="75"/>
    </row>
    <row r="22" spans="1:15" ht="19.5" customHeight="1">
      <c r="A22" s="67"/>
      <c r="B22" s="69"/>
      <c r="C22" s="68"/>
      <c r="D22" s="69"/>
      <c r="E22" s="70"/>
      <c r="F22" s="70"/>
      <c r="G22" s="68"/>
      <c r="H22" s="71"/>
      <c r="I22" s="72"/>
      <c r="J22" s="73"/>
      <c r="K22" s="74"/>
      <c r="L22" s="70"/>
      <c r="M22" s="68"/>
      <c r="N22" s="70"/>
      <c r="O22" s="75"/>
    </row>
    <row r="23" spans="1:15" ht="19.5" customHeight="1">
      <c r="A23" s="67"/>
      <c r="B23" s="69"/>
      <c r="C23" s="68"/>
      <c r="D23" s="69"/>
      <c r="E23" s="70"/>
      <c r="F23" s="70"/>
      <c r="G23" s="68"/>
      <c r="H23" s="71"/>
      <c r="I23" s="72"/>
      <c r="J23" s="73"/>
      <c r="K23" s="74"/>
      <c r="L23" s="70"/>
      <c r="M23" s="68"/>
      <c r="N23" s="70"/>
      <c r="O23" s="75"/>
    </row>
    <row r="24" spans="1:15" ht="19.5" customHeight="1">
      <c r="A24" s="67"/>
      <c r="B24" s="69"/>
      <c r="C24" s="68"/>
      <c r="D24" s="69"/>
      <c r="E24" s="70"/>
      <c r="F24" s="70"/>
      <c r="G24" s="68"/>
      <c r="H24" s="71"/>
      <c r="I24" s="72"/>
      <c r="J24" s="73"/>
      <c r="K24" s="74"/>
      <c r="L24" s="70"/>
      <c r="M24" s="68"/>
      <c r="N24" s="70"/>
      <c r="O24" s="75"/>
    </row>
    <row r="25" spans="1:15" ht="19.5" customHeight="1">
      <c r="A25" s="67"/>
      <c r="B25" s="69"/>
      <c r="C25" s="68"/>
      <c r="D25" s="69"/>
      <c r="E25" s="70"/>
      <c r="F25" s="70"/>
      <c r="G25" s="68"/>
      <c r="H25" s="71"/>
      <c r="I25" s="72"/>
      <c r="J25" s="73"/>
      <c r="K25" s="74"/>
      <c r="L25" s="70"/>
      <c r="M25" s="68"/>
      <c r="N25" s="70"/>
      <c r="O25" s="75"/>
    </row>
    <row r="26" spans="1:15" ht="19.5" customHeight="1" thickBot="1">
      <c r="A26" s="76"/>
      <c r="B26" s="69"/>
      <c r="C26" s="77"/>
      <c r="D26" s="78"/>
      <c r="E26" s="79"/>
      <c r="F26" s="79"/>
      <c r="G26" s="77"/>
      <c r="H26" s="80"/>
      <c r="I26" s="81"/>
      <c r="J26" s="82"/>
      <c r="K26" s="83"/>
      <c r="L26" s="79"/>
      <c r="M26" s="77"/>
      <c r="N26" s="79"/>
      <c r="O26" s="84"/>
    </row>
    <row r="27" spans="1:15" ht="19.5" customHeight="1" thickBot="1">
      <c r="A27" s="85" t="s">
        <v>114</v>
      </c>
      <c r="B27" s="147"/>
      <c r="C27" s="86"/>
      <c r="D27" s="87"/>
      <c r="E27" s="88"/>
      <c r="F27" s="88"/>
      <c r="G27" s="86"/>
      <c r="H27" s="89"/>
      <c r="I27" s="90"/>
      <c r="J27" s="91"/>
      <c r="K27" s="92"/>
      <c r="L27" s="88"/>
      <c r="M27" s="86"/>
      <c r="N27" s="88"/>
      <c r="O27" s="93"/>
    </row>
    <row r="28" ht="19.5" customHeight="1">
      <c r="A28" s="148" t="s">
        <v>115</v>
      </c>
    </row>
    <row r="29" ht="19.5" customHeight="1">
      <c r="A29" t="s">
        <v>75</v>
      </c>
    </row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</sheetData>
  <sheetProtection/>
  <mergeCells count="10">
    <mergeCell ref="A2:E2"/>
    <mergeCell ref="G2:I2"/>
    <mergeCell ref="K2:O2"/>
    <mergeCell ref="B4:B5"/>
    <mergeCell ref="C4:F4"/>
    <mergeCell ref="G4:H4"/>
    <mergeCell ref="I4:J4"/>
    <mergeCell ref="K4:L4"/>
    <mergeCell ref="M4:N4"/>
    <mergeCell ref="O4:O5"/>
  </mergeCells>
  <dataValidations count="1">
    <dataValidation type="list" allowBlank="1" showInputMessage="1" showErrorMessage="1" sqref="B6:B26">
      <formula1>"〇,8%,10%,対象外"</formula1>
    </dataValidation>
  </dataValidations>
  <printOptions horizontalCentered="1"/>
  <pageMargins left="0.1968503937007874" right="0.1968503937007874" top="0.7874015748031497" bottom="0.3937007874015748" header="0.5118110236220472" footer="0.5118110236220472"/>
  <pageSetup fitToHeight="1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kn-5611</dc:creator>
  <cp:keywords/>
  <dc:description/>
  <cp:lastModifiedBy>2016300256</cp:lastModifiedBy>
  <cp:lastPrinted>2023-06-15T04:12:12Z</cp:lastPrinted>
  <dcterms:created xsi:type="dcterms:W3CDTF">2007-02-20T08:03:57Z</dcterms:created>
  <dcterms:modified xsi:type="dcterms:W3CDTF">2023-06-15T05:55:33Z</dcterms:modified>
  <cp:category/>
  <cp:version/>
  <cp:contentType/>
  <cp:contentStatus/>
</cp:coreProperties>
</file>